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6800" tabRatio="500"/>
  </bookViews>
  <sheets>
    <sheet name="Lis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 xml:space="preserve"> </author>
  </authors>
  <commentList>
    <comment ref="T3" authorId="0">
      <text>
        <r>
          <rPr>
            <sz val="10"/>
            <color rgb="FF000000"/>
            <rFont val="Arial"/>
            <charset val="1"/>
          </rPr>
          <t xml:space="preserve">Melissa Manuel:
</t>
        </r>
        <r>
          <rPr>
            <sz val="9"/>
            <color rgb="FF000000"/>
            <rFont val="Tahoma"/>
            <charset val="1"/>
          </rPr>
          <t>Melissa Manuel:
Deduction as hammock is too close to ground, head was on the floor in the ankle hang and the arms were too close to the ground on the salto</t>
        </r>
      </text>
    </comment>
    <comment ref="T5" authorId="0">
      <text>
        <r>
          <rPr>
            <sz val="10"/>
            <color rgb="FF000000"/>
            <rFont val="Arial"/>
            <charset val="1"/>
          </rPr>
          <t xml:space="preserve">Melissa Manuel:
</t>
        </r>
        <r>
          <rPr>
            <sz val="9"/>
            <color rgb="FF000000"/>
            <rFont val="Tahoma"/>
            <charset val="1"/>
          </rPr>
          <t>Poor lighting, very hard to see skills and facial expression. Should have recorded from the side or at night</t>
        </r>
      </text>
    </comment>
    <comment ref="T8" authorId="0">
      <text>
        <r>
          <rPr>
            <sz val="10"/>
            <color rgb="FF000000"/>
            <rFont val="Arial"/>
            <charset val="1"/>
          </rPr>
          <t xml:space="preserve">Melissa Manuel:
</t>
        </r>
        <r>
          <rPr>
            <sz val="9"/>
            <color rgb="FF000000"/>
            <rFont val="Tahoma"/>
            <charset val="1"/>
          </rPr>
          <t>Recording in portrait, very difficult to see and cannot view in full screen</t>
        </r>
      </text>
    </comment>
    <comment ref="T11" authorId="0">
      <text>
        <r>
          <rPr>
            <sz val="10"/>
            <color rgb="FF000000"/>
            <rFont val="Arial"/>
            <charset val="1"/>
          </rPr>
          <t xml:space="preserve">Melissa Manuel:
</t>
        </r>
        <r>
          <rPr>
            <sz val="9"/>
            <color rgb="FF000000"/>
            <rFont val="Tahoma"/>
            <charset val="1"/>
          </rPr>
          <t>Scarf on silks, especially in a drop is a safety risk</t>
        </r>
      </text>
    </comment>
  </commentList>
</comments>
</file>

<file path=xl/sharedStrings.xml><?xml version="1.0" encoding="utf-8"?>
<sst xmlns="http://schemas.openxmlformats.org/spreadsheetml/2006/main" count="145" uniqueCount="97">
  <si>
    <t>Kategorie</t>
  </si>
  <si>
    <t>Jméno</t>
  </si>
  <si>
    <t>video</t>
  </si>
  <si>
    <t>Technical Execution</t>
  </si>
  <si>
    <t>Technical Difficulty</t>
  </si>
  <si>
    <t>Strength</t>
  </si>
  <si>
    <t>Dynamics</t>
  </si>
  <si>
    <t>Balance</t>
  </si>
  <si>
    <t>Leg Flexibility</t>
  </si>
  <si>
    <t>Back Flexibility</t>
  </si>
  <si>
    <t>Music</t>
  </si>
  <si>
    <t>Floorwork</t>
  </si>
  <si>
    <t>Flow and Transitions</t>
  </si>
  <si>
    <t>Rotation</t>
  </si>
  <si>
    <t>Routine Opening and Closing</t>
  </si>
  <si>
    <t>Creativity</t>
  </si>
  <si>
    <t>Visual Style</t>
  </si>
  <si>
    <t>Expression and Presentation</t>
  </si>
  <si>
    <t>Theme and Storytelling</t>
  </si>
  <si>
    <t>Penalties</t>
  </si>
  <si>
    <t>Total</t>
  </si>
  <si>
    <t>%</t>
  </si>
  <si>
    <t>Score</t>
  </si>
  <si>
    <t>Notes</t>
  </si>
  <si>
    <t xml:space="preserve"> BABY (3–6 let)</t>
  </si>
  <si>
    <t>Emílie Sobotková</t>
  </si>
  <si>
    <t>https://www.youtube.com/watch?v=exI2l0f8X8c&amp;feature=youtu.be</t>
  </si>
  <si>
    <t>Green fairy, good extension in sraddle, smilling, ok backbend, pullover, messy to sit, to stand and spin, pointed toes in poses, inverted lotusdouble ankle hang, inverted slide, good arm extension on poses, good hip key over</t>
  </si>
  <si>
    <t>Vaneska Kodešová</t>
  </si>
  <si>
    <t>https://www.youtube.com/watch?v=d9MZlTIptQw&amp;feature=youtu.be</t>
  </si>
  <si>
    <t>Butterfly, back flex med, head down on standing, splits med, dbl ankle hang, head on ground, drop to crochet, pointed toes in dbl stag, front salto, hands too close to ground, low leg extension</t>
  </si>
  <si>
    <t>Alžběta Velíšková</t>
  </si>
  <si>
    <t>https://www.youtube.com/watch?v=jUoned_YOcU</t>
  </si>
  <si>
    <t>Frozen, med backbend, bridge need to hold longer, spinning off center, no toes, smiling, med leg extension, good legs in poses, basic skills, fell out of invert, crochet lift, front salto, cutre ending</t>
  </si>
  <si>
    <t>Leona Procházková</t>
  </si>
  <si>
    <t>https://www.youtube.com/watch?v=JPFqrzkh0cs</t>
  </si>
  <si>
    <t xml:space="preserve">Lighting bad, toes issue, good invert, sit position good, backbend good, legs messy, back roll good, front salto feet land on floor, knee hang hold good, good strength, can't see facial expressions, cinderella? </t>
  </si>
  <si>
    <t>Malvína Moravcová</t>
  </si>
  <si>
    <t>https://www.youtube.com/watch?feature=shared&amp;v=zyMBAlk8p2w</t>
  </si>
  <si>
    <t>Wings, single crochet lift to sit, push to plank, full invert, straight legs, but release to quick down, back bend good, pullover to superman front salto, ok presentation, smile, good lift to dbl stag, looking at teacher for choreo, good adv split, floppy ending to front salto, swim through splits</t>
  </si>
  <si>
    <t>Ester Čermáková</t>
  </si>
  <si>
    <t>https://www.youtube.com/watch?v=m3KbeADgxYY</t>
  </si>
  <si>
    <t xml:space="preserve">Maleficent, bridge halfway up, floorwork needs extension, good spin to invert splits no, Maleficent distracting, standing, attempted invert, looking at instructor, cute ending </t>
  </si>
  <si>
    <t>Marie Přibylová</t>
  </si>
  <si>
    <t>https://youtube.com/shorts/yROdjwl-vzI?is=cIyOfK0XkzF_DH9H</t>
  </si>
  <si>
    <t>Starting in fabric, backbend roll drop, good timing with music, crochet fabric too wrapped, front salto fabric too wrapped, good floor work, two high, good leg extension, dbl stag, bottom leg wrong spot, drop from open split gooddbl ankle hang with release drop to floor</t>
  </si>
  <si>
    <t>KIDS/TEENS  Profi</t>
  </si>
  <si>
    <t>Marie Danišková</t>
  </si>
  <si>
    <t>https://www.youtube.com/watch?feature=shared&amp;v=9ZlN2mFhWGw</t>
  </si>
  <si>
    <t>Scarf - safety risk and removed right away, good cartwheel drop with leg extension, nice one arm cartwheel, good toes, good straddle back to crochet, good backbend, face connection to audience, nice drop from split, good dynamis, middle splits yes, need more face, good front salto, black hard to see on black, standing splits good, meathook goods, signle ankle hang scorp, bow and arrow splits, confusion with foot wrap, drop to ankles clean, front walkover lift good, splits on floor</t>
  </si>
  <si>
    <t>Juli G</t>
  </si>
  <si>
    <t>https://www.youtube.com/watch?v=HRpf3X4vgms</t>
  </si>
  <si>
    <t xml:space="preserve">Portrait mode, nice beginning with fabric opened, good transition to sit, good hands, balance off, good invert, need better leg extension, propeller hold, control good, spinning good, splits good, good musicality, back bend ok, front salot, fish hold out, legs not straightgood drop and good swings, but legs ent, good rop to knees to ankles, baby dislocks good, hair fell out, good flares, spinning off center not straight, ending too abrupt </t>
  </si>
  <si>
    <t>Vanessa Gaudníková</t>
  </si>
  <si>
    <t>https://www.youtube.com/watch?feature=shared&amp;v=i0Y3q86-klg</t>
  </si>
  <si>
    <t>Fairy, good costume, front walkerover, cartwheel, spinning very off center, messy legs, good backbend, nice drop to ankles, better legs for second spin but still off center, good straddle, good balance, good extension, good drops but body a bit floppy, star drop very messy, good spinning speed, good face, nice drop to crochet leg, free hold scorpion, good back flex, stellar splis, legs messy, scorp good back flex back drop to knees, good floorwork</t>
  </si>
  <si>
    <t>KIDS Amatér</t>
  </si>
  <si>
    <t>Natálie Heligarová</t>
  </si>
  <si>
    <t>https://youtu.be/drjY_b9mHMU</t>
  </si>
  <si>
    <t xml:space="preserve">Mushroom, straddle splits no, good pullover and spin combo, legs messy, good straddel back, scorpion hold ok, fell out of ending, spin from ground messy, need more body tension, splits ok, back bend good, front salto combo messy legs, swing to all inverts, mermaid hold good, need more performance, </t>
  </si>
  <si>
    <t>Rozálie Mišnerová</t>
  </si>
  <si>
    <t>https://www.youtube.com/watch?v=HWIIPl1IZ7I</t>
  </si>
  <si>
    <t>Mermaid in fabric, ribbons, good lift and front salto, good extension and spinning, good roll up combo to inversion with straight legs, scorp hold, back bend ok, good swing to invert through, good pullover, good pop to drop, need more performance, roudn off mess, middle splits yes, legs messy second half, invert with feet, good finish</t>
  </si>
  <si>
    <t>Sofie Červinková</t>
  </si>
  <si>
    <t>https://www.youtube.com/watch?v=_SCWp4t9qFI</t>
  </si>
  <si>
    <t>Red feathers, good arms, floppy legs, ok presentation, dbl ankle hang, invert messy, strength med, hip key over, floppy feet, front salto ok, fire flag cool, cartwheel, no extension in legs and feet, tuck position good</t>
  </si>
  <si>
    <t>Justýna Jakšová</t>
  </si>
  <si>
    <t>https://www.youtube.com/watch?v=DjH6s20ASu4</t>
  </si>
  <si>
    <t xml:space="preserve">Bright like a diamond, fan kick on floor, took off shoes,why wear them to start, waiting for music change, ok back flex, good dancing, audience engagement, dancing good in fabric, good spinning transition, smiling, good drop, floppy feet, good cartwheel, middle splits yes, floor dancing, spinning good, pointed toes in poses, good comedy, good strength hold, invert legs bent, single ankle hang, legs messy on climbs and drops, spinning fast good, </t>
  </si>
  <si>
    <t>Anežka Fábelová</t>
  </si>
  <si>
    <t>https://www.youtube.com/watch?feature=shared&amp;v=mXrT7Lv6W_4</t>
  </si>
  <si>
    <t xml:space="preserve">Ghostbusters, cartwheel, good costume, creative, back brige, spinning off center, good leg extesnion on lifts, invert almost stragiht legs, toe messy, strength hold but slid, legs messy on movements, front salot messy, messy drops, dbl ankle hang, handstand out, need more face and performance, floor work needs more attitude </t>
  </si>
  <si>
    <t>Rosalie Červinková</t>
  </si>
  <si>
    <t>https://www.youtube.com/watch?v=kTwWR7BsEP0&amp;feature=youtu.be</t>
  </si>
  <si>
    <t>Dropping feathers, splits med bent legs, invert with feet, good slack drop with music, straddle back legs not extended, good transition to bow and arrow vertical split, splits good, backbend good, front salto messy, key over, not sure of theme music and costume don't match, front salto drop to knee hold good, cartwheel, finish on floor</t>
  </si>
  <si>
    <t>Lucie Šálková</t>
  </si>
  <si>
    <t>https://www.youtube.com/watch?feature=shared&amp;v=4Y7fZYNqsak</t>
  </si>
  <si>
    <t>Hawkins, headstand good strength and control to bridge, good dancing, attitude good, spinning off center, quick invert good wrap into single ankle , good back flex, poor pull to release ankle hang, good leg flex, good salt drops with bent legs, good swing to invert, good swings, drop to ankles, good hand gestures, holding too long at top, drop landing floppy, ok character, neck hang</t>
  </si>
  <si>
    <t>Klára Mikulová</t>
  </si>
  <si>
    <t>https://www.youtube.com/watch?v=2ms9K8QQ820</t>
  </si>
  <si>
    <t xml:space="preserve">Disco ball, artwheel, dance, smiling, messy entrance, spinny off center, knee ankle hold, bouncy with music, dbl ankle hang to single, good back bend, drop to floor messy by accident, straddle back entry messy, toes floppy, transitions messy, feet messy, slack drop to straddle back wrapps too low, good roll up, smiling, need tighter dancing on floor, bridge, handstand belly roll, finish on fabric </t>
  </si>
  <si>
    <t>Jakub Velíšek</t>
  </si>
  <si>
    <t>https://www.youtube.com/watch?feature=shared&amp;v=BnlLstHg9yk</t>
  </si>
  <si>
    <t>Batman, bat hold, front salto somewhat clean, face connection, dbl ankle hang to single drop to floor, floppy feet, free knee hold good strength, invert knees bent but good, back shuolder roll on floor, shoulder stand on floor, flying arms, hard to see with dark fabrics on dark background, cartwheel bent legs, good invert higher up, can't get through crochet, balance off</t>
  </si>
  <si>
    <t>Amálka Vaňková</t>
  </si>
  <si>
    <t>https://www.youtube.com/watch?v=TxQG0yoXRwQ</t>
  </si>
  <si>
    <t>Soda, ok straddle split, feet messy, dynamic swings not enough, splits ok, dropping to fllor after each pose, backbend low, strength lower, floppy feet, second front salto better, good floor moves, cartwheel</t>
  </si>
  <si>
    <t>ADULTS</t>
  </si>
  <si>
    <t>Gloria Tong</t>
  </si>
  <si>
    <t>https://drive.google.com/drive/folders/1JA9yj8zGBPBOj2d43pmEdT6rhXUe8JR-</t>
  </si>
  <si>
    <t>Portrait mode, red lighting, good starting spin, good cofin, half angel roll up good, good legs, good leg flex, good transitions, spin on floor with bent leg but because short, good body language, good inverts, back leg bent on vertical splits, good hold and transitions, good trnasition to standing, good invert.The lighting is nice, but the video is not visible due to the wrong format and the time limit was not respected.</t>
  </si>
  <si>
    <t>Petra Kašková</t>
  </si>
  <si>
    <t>https://youtu.be/L3IEWApLyrw</t>
  </si>
  <si>
    <t>Fishnets and fan, need more face attitude good invert, good hold, no spin, invert struggle, drop to knees ankles crossed, back flex low, splits no, good drop to knee hold, vertical wrapped splits no, need more face, spin off centergood mermaid, need smoother finish</t>
  </si>
  <si>
    <t>Kattie</t>
  </si>
  <si>
    <t>https://youtu.be/mWAfoZU7YBc</t>
  </si>
  <si>
    <t>Big wings, good hand gestures, messy invert ok spin, feet no good roll up, back flex med, ok drop to leg hold, need more face and presentation, front salto combo med, invert with feet, good slack drop</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</si>
</sst>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0_);_(* \(#,##0\);_(* &quot;-&quot;_);_(@_)"/>
    <numFmt numFmtId="42" formatCode="_(&quot;$&quot;* #,##0_);_(&quot;$&quot;* \(#,##0\);_(&quot;$&quot;* &quot;-&quot;_);_(@_)"/>
    <numFmt numFmtId="43" formatCode="_(* #,##0.00_);_(* \(#,##0.00\);_(* &quot;-&quot;??_);_(@_)"/>
    <numFmt numFmtId="44" formatCode="_(&quot;$&quot;* #,##0.00_);_(&quot;$&quot;* \(#,##0.00\);_(&quot;$&quot;* &quot;-&quot;??_);_(@_)"/>
  </numFmts>
  <fonts count="40">
    <font>
      <sz val="10"/>
      <color rgb="FF000000"/>
      <name val="Arial"/>
      <charset val="1"/>
    </font>
    <font>
      <b/>
      <sz val="7"/>
      <color rgb="FF000000"/>
      <name val="Arial1"/>
      <charset val="1"/>
    </font>
    <font>
      <sz val="6"/>
      <color rgb="FF000000"/>
      <name val="Arial1"/>
      <charset val="1"/>
    </font>
    <font>
      <b/>
      <sz val="6"/>
      <color rgb="FF000000"/>
      <name val="Arial1"/>
      <charset val="1"/>
    </font>
    <font>
      <sz val="6"/>
      <color rgb="FF000000"/>
      <name val="Arial"/>
      <charset val="1"/>
    </font>
    <font>
      <sz val="7"/>
      <color rgb="FF000000"/>
      <name val="Arial"/>
      <charset val="1"/>
    </font>
    <font>
      <sz val="10"/>
      <color rgb="FF000000"/>
      <name val="Calibri"/>
      <charset val="1"/>
    </font>
    <font>
      <sz val="7.5"/>
      <color rgb="FF000000"/>
      <name val="Arial"/>
      <charset val="1"/>
    </font>
    <font>
      <u/>
      <sz val="6"/>
      <color rgb="FF0000EE"/>
      <name val="Arial"/>
      <charset val="1"/>
    </font>
    <font>
      <b/>
      <sz val="7"/>
      <color rgb="FF000000"/>
      <name val="Arial"/>
      <charset val="1"/>
    </font>
    <font>
      <sz val="7"/>
      <color rgb="FF000000"/>
      <name val="Liberation Sans1"/>
      <charset val="1"/>
    </font>
    <font>
      <sz val="10"/>
      <name val="Arial"/>
      <charset val="238"/>
    </font>
    <font>
      <u/>
      <sz val="11"/>
      <color rgb="FF0000FF"/>
      <name val="Calibri"/>
      <charset val="0"/>
      <scheme val="minor"/>
    </font>
    <font>
      <u/>
      <sz val="11"/>
      <color rgb="FF800080"/>
      <name val="Calibri"/>
      <charset val="0"/>
      <scheme val="minor"/>
    </font>
    <font>
      <sz val="11"/>
      <color theme="1"/>
      <name val="Calibri"/>
      <charset val="134"/>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b/>
      <sz val="10"/>
      <color rgb="FFFFFFFF"/>
      <name val="Arial"/>
      <charset val="1"/>
    </font>
    <font>
      <b/>
      <sz val="10"/>
      <color rgb="FF000000"/>
      <name val="Arial"/>
      <charset val="1"/>
    </font>
    <font>
      <i/>
      <sz val="10"/>
      <color rgb="FF808080"/>
      <name val="Arial"/>
      <charset val="1"/>
    </font>
    <font>
      <b/>
      <sz val="24"/>
      <color rgb="FF000000"/>
      <name val="Arial"/>
      <charset val="1"/>
    </font>
    <font>
      <u/>
      <sz val="10"/>
      <color rgb="FF0000EE"/>
      <name val="Arial"/>
      <charset val="1"/>
    </font>
    <font>
      <b/>
      <i/>
      <u/>
      <sz val="10"/>
      <color rgb="FF000000"/>
      <name val="Arial"/>
      <charset val="1"/>
    </font>
    <font>
      <sz val="10"/>
      <color rgb="FFCC0000"/>
      <name val="Arial"/>
      <charset val="1"/>
    </font>
    <font>
      <sz val="9"/>
      <color rgb="FF000000"/>
      <name val="Tahoma"/>
      <charset val="1"/>
    </font>
  </fonts>
  <fills count="37">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0000"/>
        <bgColor rgb="FF003300"/>
      </patternFill>
    </fill>
    <fill>
      <patternFill patternType="solid">
        <fgColor rgb="FF808080"/>
        <bgColor rgb="FF969696"/>
      </patternFill>
    </fill>
    <fill>
      <patternFill patternType="solid">
        <fgColor rgb="FFDDDDDD"/>
        <bgColor rgb="FFCCFFCC"/>
      </patternFill>
    </fill>
    <fill>
      <patternFill patternType="solid">
        <fgColor rgb="FFCC0000"/>
        <bgColor rgb="FF800000"/>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xf numFmtId="43" fontId="11" fillId="0" borderId="0" applyBorder="0" applyAlignment="0" applyProtection="0"/>
    <xf numFmtId="44" fontId="11" fillId="0" borderId="0" applyBorder="0" applyAlignment="0" applyProtection="0"/>
    <xf numFmtId="9" fontId="11" fillId="0" borderId="0" applyBorder="0" applyAlignment="0" applyProtection="0"/>
    <xf numFmtId="41" fontId="11" fillId="0" borderId="0" applyBorder="0" applyAlignment="0" applyProtection="0"/>
    <xf numFmtId="42" fontId="11" fillId="0" borderId="0" applyBorder="0" applyAlignment="0" applyProtection="0"/>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2" borderId="1"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2" applyNumberFormat="0" applyFill="0" applyAlignment="0" applyProtection="0">
      <alignment vertical="center"/>
    </xf>
    <xf numFmtId="0" fontId="19" fillId="0" borderId="2" applyNumberFormat="0" applyFill="0" applyAlignment="0" applyProtection="0">
      <alignment vertical="center"/>
    </xf>
    <xf numFmtId="0" fontId="20" fillId="0" borderId="3" applyNumberFormat="0" applyFill="0" applyAlignment="0" applyProtection="0">
      <alignment vertical="center"/>
    </xf>
    <xf numFmtId="0" fontId="20" fillId="0" borderId="0" applyNumberFormat="0" applyFill="0" applyBorder="0" applyAlignment="0" applyProtection="0">
      <alignment vertical="center"/>
    </xf>
    <xf numFmtId="0" fontId="21" fillId="3" borderId="4" applyNumberFormat="0" applyAlignment="0" applyProtection="0">
      <alignment vertical="center"/>
    </xf>
    <xf numFmtId="0" fontId="22" fillId="4" borderId="5" applyNumberFormat="0" applyAlignment="0" applyProtection="0">
      <alignment vertical="center"/>
    </xf>
    <xf numFmtId="0" fontId="23" fillId="4" borderId="4" applyNumberFormat="0" applyAlignment="0" applyProtection="0">
      <alignment vertical="center"/>
    </xf>
    <xf numFmtId="0" fontId="24" fillId="5" borderId="6" applyNumberFormat="0" applyAlignment="0" applyProtection="0">
      <alignment vertical="center"/>
    </xf>
    <xf numFmtId="0" fontId="25" fillId="0" borderId="7" applyNumberFormat="0" applyFill="0" applyAlignment="0" applyProtection="0">
      <alignment vertical="center"/>
    </xf>
    <xf numFmtId="0" fontId="26" fillId="0" borderId="8"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33" borderId="0"/>
    <xf numFmtId="0" fontId="32" fillId="34" borderId="0"/>
    <xf numFmtId="0" fontId="33" fillId="35" borderId="0"/>
    <xf numFmtId="0" fontId="33" fillId="0" borderId="0"/>
    <xf numFmtId="0" fontId="32" fillId="36" borderId="0"/>
    <xf numFmtId="0" fontId="34" fillId="0" borderId="0"/>
    <xf numFmtId="0" fontId="35" fillId="0" borderId="0"/>
    <xf numFmtId="0" fontId="36" fillId="0" borderId="0"/>
    <xf numFmtId="0" fontId="37" fillId="0" borderId="0"/>
    <xf numFmtId="0" fontId="0" fillId="0" borderId="0"/>
    <xf numFmtId="0" fontId="0" fillId="0" borderId="0"/>
    <xf numFmtId="0" fontId="38" fillId="0" borderId="0"/>
  </cellStyleXfs>
  <cellXfs count="19">
    <xf numFmtId="0" fontId="0" fillId="0" borderId="0" xfId="0"/>
    <xf numFmtId="0" fontId="0" fillId="0" borderId="0" xfId="0" applyAlignment="1">
      <alignment horizontal="left" vertical="center" wrapText="1"/>
    </xf>
    <xf numFmtId="0" fontId="1" fillId="0" borderId="0" xfId="0" applyFont="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distributed"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5" fillId="0" borderId="0" xfId="0" applyFont="1" applyAlignment="1">
      <alignment wrapText="1"/>
    </xf>
    <xf numFmtId="0" fontId="4" fillId="0" borderId="0" xfId="0" applyFont="1" applyAlignment="1">
      <alignment wrapText="1"/>
    </xf>
    <xf numFmtId="0" fontId="6" fillId="0" borderId="0" xfId="0" applyFont="1" applyAlignment="1">
      <alignment horizontal="left" vertical="center" wrapText="1"/>
    </xf>
    <xf numFmtId="0" fontId="6" fillId="0" borderId="0" xfId="0" applyFont="1" applyAlignment="1">
      <alignment horizontal="distributed" vertical="center" wrapText="1"/>
    </xf>
    <xf numFmtId="0" fontId="7" fillId="0" borderId="0" xfId="0" applyFont="1" applyAlignment="1">
      <alignment horizontal="right" wrapText="1"/>
    </xf>
    <xf numFmtId="0" fontId="0" fillId="0" borderId="0" xfId="0" applyAlignment="1">
      <alignment horizontal="distributed" wrapText="1"/>
    </xf>
    <xf numFmtId="0" fontId="0" fillId="0" borderId="0" xfId="0" applyFont="1" applyAlignment="1">
      <alignment horizontal="left" vertical="center" wrapText="1"/>
    </xf>
    <xf numFmtId="0" fontId="8" fillId="0" borderId="0" xfId="56" applyFont="1"/>
    <xf numFmtId="0" fontId="9" fillId="0" borderId="0" xfId="0" applyFont="1" applyAlignment="1">
      <alignment horizontal="center" wrapText="1"/>
    </xf>
    <xf numFmtId="0" fontId="5" fillId="0" borderId="0" xfId="0" applyFont="1" applyAlignment="1">
      <alignment horizontal="left" wrapText="1"/>
    </xf>
    <xf numFmtId="0" fontId="10" fillId="0" borderId="0" xfId="0" applyFont="1" applyAlignment="1">
      <alignment wrapText="1"/>
    </xf>
    <xf numFmtId="0" fontId="5" fillId="0" borderId="0" xfId="0" applyFont="1" applyAlignment="1">
      <alignment horizontal="left" vertical="center" wrapText="1"/>
    </xf>
  </cellXfs>
  <cellStyles count="61">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Accent 1 5" xfId="49"/>
    <cellStyle name="Accent 2 6" xfId="50"/>
    <cellStyle name="Accent 3 7" xfId="51"/>
    <cellStyle name="Accent 4" xfId="52"/>
    <cellStyle name="Error 8" xfId="53"/>
    <cellStyle name="Footnote 9" xfId="54"/>
    <cellStyle name="Heading 10" xfId="55"/>
    <cellStyle name="Hyperlink 11" xfId="56"/>
    <cellStyle name="Result 12" xfId="57"/>
    <cellStyle name="Status 13" xfId="58"/>
    <cellStyle name="Text 14" xfId="59"/>
    <cellStyle name="Warning 15" xfId="6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24</xdr:col>
      <xdr:colOff>450360</xdr:colOff>
      <xdr:row>1</xdr:row>
      <xdr:rowOff>427320</xdr:rowOff>
    </xdr:from>
    <xdr:to>
      <xdr:col>26</xdr:col>
      <xdr:colOff>383400</xdr:colOff>
      <xdr:row>19</xdr:row>
      <xdr:rowOff>723960</xdr:rowOff>
    </xdr:to>
    <xdr:sp>
      <xdr:nvSpPr>
        <xdr:cNvPr id="2" name="TextBox 2"/>
        <xdr:cNvSpPr/>
      </xdr:nvSpPr>
      <xdr:spPr>
        <a:xfrm>
          <a:off x="14385925" y="833120"/>
          <a:ext cx="1209040" cy="10634980"/>
        </a:xfrm>
        <a:prstGeom prst="rect">
          <a:avLst/>
        </a:prstGeom>
        <a:solidFill>
          <a:schemeClr val="lt1"/>
        </a:solidFill>
        <a:ln w="9525">
          <a:solidFill>
            <a:srgbClr val="FFFFFF">
              <a:shade val="50000"/>
            </a:srgbClr>
          </a:solidFill>
          <a:round/>
        </a:ln>
      </xdr:spPr>
      <xdr:style>
        <a:lnRef idx="0">
          <a:srgbClr val="FFFFFF"/>
        </a:lnRef>
        <a:fillRef idx="0">
          <a:srgbClr val="FFFFFF"/>
        </a:fillRef>
        <a:effectRef idx="0">
          <a:srgbClr val="FFFFFF"/>
        </a:effectRef>
        <a:fontRef idx="minor"/>
      </xdr:style>
      <xdr:txBody>
        <a:bodyPr vertOverflow="clip" horzOverflow="clip" lIns="90000" tIns="45000" rIns="90000" bIns="45000" anchor="t">
          <a:noAutofit/>
        </a:bodyPr>
        <a:p>
          <a:pPr>
            <a:lnSpc>
              <a:spcPct val="100000"/>
            </a:lnSpc>
          </a:pPr>
          <a:r>
            <a:rPr lang="en-CA" sz="1100" b="0" strike="noStrike" spc="-1">
              <a:solidFill>
                <a:schemeClr val="dk1"/>
              </a:solidFill>
              <a:latin typeface="Aptos Narrow"/>
            </a:rPr>
            <a:t>&gt;&gt;&gt;&gt;&gt; I kindly ask you to evaluate the following criteria. Each category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is scored from 0 to 5 points, with 5 being the highest score.</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Technical Difficulty:</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Assesses the complexity of the elements used, the difficulty of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transitions, and the execution of challenging skills.</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Balance:</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Evaluates the ability to maintain equilibrium and stability on the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hoop or other apparatus without falling or losing control.</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Difficulty</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is influenced by the number of contact points, duration of the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position, and body angle.</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Rotation / Spinning:</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Assesses the ability to perform spins with control, fluidity, and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aesthetic impact. Key aspects include number of rotations,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stability during the spin, integration into choreography, and the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visual effect on the audience.</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Visual Style:</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Evaluates whether the costume, hairstyle, and makeup harmonize </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&gt;&gt;&gt;&gt;&gt; with the music and the overall atmosphere of the routine.</a:t>
          </a:r>
          <a:endParaRPr lang="cs-CZ" sz="1100" b="0" strike="noStrike" spc="-1">
            <a:latin typeface="Times New Roman" panose="02020603050405020304" pitchFamily="12"/>
          </a:endParaRPr>
        </a:p>
        <a:p>
          <a:pPr>
            <a:lnSpc>
              <a:spcPct val="100000"/>
            </a:lnSpc>
          </a:pPr>
          <a:endParaRPr lang="cs-CZ" sz="1100" b="0" strike="noStrike" spc="-1">
            <a:latin typeface="Times New Roman" panose="02020603050405020304" pitchFamily="12"/>
          </a:endParaRPr>
        </a:p>
      </xdr:txBody>
    </xdr:sp>
    <xdr:clientData/>
  </xdr:twoCellAnchor>
  <xdr:twoCellAnchor>
    <xdr:from>
      <xdr:col>27</xdr:col>
      <xdr:colOff>71640</xdr:colOff>
      <xdr:row>2</xdr:row>
      <xdr:rowOff>360</xdr:rowOff>
    </xdr:from>
    <xdr:to>
      <xdr:col>30</xdr:col>
      <xdr:colOff>378360</xdr:colOff>
      <xdr:row>4</xdr:row>
      <xdr:rowOff>378720</xdr:rowOff>
    </xdr:to>
    <xdr:sp>
      <xdr:nvSpPr>
        <xdr:cNvPr id="3" name="TextBox 3"/>
        <xdr:cNvSpPr/>
      </xdr:nvSpPr>
      <xdr:spPr>
        <a:xfrm>
          <a:off x="15921355" y="882650"/>
          <a:ext cx="2221230" cy="1330960"/>
        </a:xfrm>
        <a:prstGeom prst="rect">
          <a:avLst/>
        </a:prstGeom>
        <a:solidFill>
          <a:schemeClr val="lt1"/>
        </a:solidFill>
        <a:ln w="9525">
          <a:solidFill>
            <a:srgbClr val="FFFFFF">
              <a:shade val="50000"/>
            </a:srgbClr>
          </a:solidFill>
          <a:round/>
        </a:ln>
      </xdr:spPr>
      <xdr:style>
        <a:lnRef idx="0">
          <a:srgbClr val="FFFFFF"/>
        </a:lnRef>
        <a:fillRef idx="0">
          <a:srgbClr val="FFFFFF"/>
        </a:fillRef>
        <a:effectRef idx="0">
          <a:srgbClr val="FFFFFF"/>
        </a:effectRef>
        <a:fontRef idx="minor"/>
      </xdr:style>
      <xdr:txBody>
        <a:bodyPr vertOverflow="clip" horzOverflow="clip" lIns="90000" tIns="45000" rIns="90000" bIns="45000" anchor="t">
          <a:noAutofit/>
        </a:bodyPr>
        <a:p>
          <a:pPr>
            <a:lnSpc>
              <a:spcPct val="100000"/>
            </a:lnSpc>
          </a:pPr>
          <a:r>
            <a:rPr lang="en-CA" sz="1100" b="0" strike="noStrike" spc="-1">
              <a:solidFill>
                <a:schemeClr val="dk1"/>
              </a:solidFill>
              <a:latin typeface="Aptos Narrow"/>
            </a:rPr>
            <a:t>Everything is scored 0–5 points, except for two categories:</a:t>
          </a:r>
          <a:endParaRPr lang="cs-CZ" sz="1100" b="0" strike="noStrike" spc="-1">
            <a:latin typeface="Times New Roman" panose="02020603050405020304" pitchFamily="12"/>
          </a:endParaRPr>
        </a:p>
        <a:p>
          <a:pPr>
            <a:lnSpc>
              <a:spcPct val="100000"/>
            </a:lnSpc>
          </a:pPr>
          <a:r>
            <a:rPr lang="en-CA" sz="1100" b="0" strike="noStrike" spc="-1">
              <a:solidFill>
                <a:schemeClr val="dk1"/>
              </a:solidFill>
              <a:latin typeface="Aptos Narrow"/>
            </a:rPr>
            <a:t>Technical Execution and Theme and Storytelling, which are scored 0–10 points.</a:t>
          </a:r>
          <a:endParaRPr lang="cs-CZ" sz="1100" b="0" strike="noStrike" spc="-1">
            <a:latin typeface="Times New Roman" panose="02020603050405020304" pitchFamily="12"/>
          </a:endParaRPr>
        </a:p>
        <a:p>
          <a:pPr>
            <a:lnSpc>
              <a:spcPct val="100000"/>
            </a:lnSpc>
          </a:pPr>
          <a:endParaRPr lang="cs-CZ" sz="1100" b="0" strike="noStrike" spc="-1">
            <a:latin typeface="Times New Roman" panose="02020603050405020304" pitchFamily="12"/>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www.youtube.com/watch?v=m3KbeADgxYY" TargetMode="External"/><Relationship Id="rId8" Type="http://schemas.openxmlformats.org/officeDocument/2006/relationships/hyperlink" Target="https://www.youtube.com/watch?feature=shared&amp;v=zyMBAlk8p2w" TargetMode="External"/><Relationship Id="rId7" Type="http://schemas.openxmlformats.org/officeDocument/2006/relationships/hyperlink" Target="https://www.youtube.com/watch?v=JPFqrzkh0cs" TargetMode="External"/><Relationship Id="rId6" Type="http://schemas.openxmlformats.org/officeDocument/2006/relationships/hyperlink" Target="https://www.youtube.com/watch?v=jUoned_YOcU" TargetMode="External"/><Relationship Id="rId5" Type="http://schemas.openxmlformats.org/officeDocument/2006/relationships/hyperlink" Target="https://www.youtube.com/watch?v=d9MZlTIptQw&amp;feature=youtu.be" TargetMode="External"/><Relationship Id="rId4" Type="http://schemas.openxmlformats.org/officeDocument/2006/relationships/hyperlink" Target="https://www.youtube.com/watch?v=exI2l0f8X8c&amp;feature=youtu.be" TargetMode="External"/><Relationship Id="rId3" Type="http://schemas.openxmlformats.org/officeDocument/2006/relationships/vmlDrawing" Target="../drawings/vmlDrawing1.vml"/><Relationship Id="rId26" Type="http://schemas.openxmlformats.org/officeDocument/2006/relationships/hyperlink" Target="https://youtu.be/mWAfoZU7YBc" TargetMode="External"/><Relationship Id="rId25" Type="http://schemas.openxmlformats.org/officeDocument/2006/relationships/hyperlink" Target="https://youtu.be/L3IEWApLyrw" TargetMode="External"/><Relationship Id="rId24" Type="http://schemas.openxmlformats.org/officeDocument/2006/relationships/hyperlink" Target="https://drive.google.com/drive/folders/1JA9yj8zGBPBOj2d43pmEdT6rhXUe8JR-" TargetMode="External"/><Relationship Id="rId23" Type="http://schemas.openxmlformats.org/officeDocument/2006/relationships/hyperlink" Target="https://www.youtube.com/watch?v=TxQG0yoXRwQ" TargetMode="External"/><Relationship Id="rId22" Type="http://schemas.openxmlformats.org/officeDocument/2006/relationships/hyperlink" Target="https://www.youtube.com/watch?feature=shared&amp;v=BnlLstHg9yk" TargetMode="External"/><Relationship Id="rId21" Type="http://schemas.openxmlformats.org/officeDocument/2006/relationships/hyperlink" Target="https://www.youtube.com/watch?v=2ms9K8QQ820" TargetMode="External"/><Relationship Id="rId20" Type="http://schemas.openxmlformats.org/officeDocument/2006/relationships/hyperlink" Target="https://www.youtube.com/watch?feature=shared&amp;v=4Y7fZYNqsak" TargetMode="External"/><Relationship Id="rId2" Type="http://schemas.openxmlformats.org/officeDocument/2006/relationships/drawing" Target="../drawings/drawing1.xml"/><Relationship Id="rId19" Type="http://schemas.openxmlformats.org/officeDocument/2006/relationships/hyperlink" Target="https://www.youtube.com/watch?v=kTwWR7BsEP0&amp;feature=youtu.be" TargetMode="External"/><Relationship Id="rId18" Type="http://schemas.openxmlformats.org/officeDocument/2006/relationships/hyperlink" Target="https://www.youtube.com/watch?feature=shared&amp;v=mXrT7Lv6W_4" TargetMode="External"/><Relationship Id="rId17" Type="http://schemas.openxmlformats.org/officeDocument/2006/relationships/hyperlink" Target="https://www.youtube.com/watch?v=DjH6s20ASu4" TargetMode="External"/><Relationship Id="rId16" Type="http://schemas.openxmlformats.org/officeDocument/2006/relationships/hyperlink" Target="https://www.youtube.com/watch?v=_SCWp4t9qFI" TargetMode="External"/><Relationship Id="rId15" Type="http://schemas.openxmlformats.org/officeDocument/2006/relationships/hyperlink" Target="https://www.youtube.com/watch?v=HWIIPl1IZ7I" TargetMode="External"/><Relationship Id="rId14" Type="http://schemas.openxmlformats.org/officeDocument/2006/relationships/hyperlink" Target="https://youtu.be/drjY_b9mHMU" TargetMode="External"/><Relationship Id="rId13" Type="http://schemas.openxmlformats.org/officeDocument/2006/relationships/hyperlink" Target="https://www.youtube.com/watch?feature=shared&amp;v=i0Y3q86-klg" TargetMode="External"/><Relationship Id="rId12" Type="http://schemas.openxmlformats.org/officeDocument/2006/relationships/hyperlink" Target="https://www.youtube.com/watch?v=HRpf3X4vgms" TargetMode="External"/><Relationship Id="rId11" Type="http://schemas.openxmlformats.org/officeDocument/2006/relationships/hyperlink" Target="https://www.youtube.com/watch?feature=shared&amp;v=9ZlN2mFhWGw" TargetMode="External"/><Relationship Id="rId10" Type="http://schemas.openxmlformats.org/officeDocument/2006/relationships/hyperlink" Target="https://youtube.com/shorts/yROdjwl-vzI?is=cIyOfK0XkzF_DH9H" TargetMode="Externa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
  <sheetViews>
    <sheetView tabSelected="1" zoomScale="95" zoomScaleNormal="95" workbookViewId="0">
      <pane ySplit="1" topLeftCell="A25" activePane="bottomLeft" state="frozen"/>
      <selection/>
      <selection pane="bottomLeft" activeCell="J32" sqref="J32"/>
    </sheetView>
  </sheetViews>
  <sheetFormatPr defaultColWidth="9.14545454545454" defaultRowHeight="12.5"/>
  <cols>
    <col min="1" max="1" width="7.86363636363636" style="1" customWidth="1"/>
    <col min="2" max="2" width="6.57272727272727" style="1" customWidth="1"/>
    <col min="3" max="3" width="10.7090909090909" style="1" customWidth="1"/>
    <col min="4" max="5" width="5.70909090909091" style="1" customWidth="1"/>
    <col min="6" max="6" width="5.17272727272727" style="1" customWidth="1"/>
    <col min="7" max="7" width="5.70909090909091" style="1" customWidth="1"/>
    <col min="8" max="8" width="4.68181818181818" style="1" customWidth="1"/>
    <col min="9" max="10" width="5.70909090909091" style="1" customWidth="1"/>
    <col min="11" max="11" width="3.43636363636364" style="1" customWidth="1"/>
    <col min="12" max="16" width="5.70909090909091" style="1" customWidth="1"/>
    <col min="17" max="17" width="3.91818181818182" style="1" customWidth="1"/>
    <col min="18" max="20" width="5.70909090909091" style="1" customWidth="1"/>
    <col min="21" max="21" width="5.34545454545455" style="1" customWidth="1"/>
    <col min="22" max="22" width="5.17272727272727" style="1" customWidth="1"/>
    <col min="23" max="23" width="5.70909090909091" style="1" customWidth="1"/>
    <col min="24" max="24" width="66.7090909090909" style="1" customWidth="1"/>
    <col min="25" max="16384" width="9.13636363636364" style="1"/>
  </cols>
  <sheetData>
    <row r="1" ht="32" spans="1:24">
      <c r="A1" s="2" t="s">
        <v>0</v>
      </c>
      <c r="B1" s="2" t="s">
        <v>1</v>
      </c>
      <c r="C1" s="2" t="s">
        <v>2</v>
      </c>
      <c r="D1" s="3" t="s">
        <v>3</v>
      </c>
      <c r="E1" s="3" t="s">
        <v>4</v>
      </c>
      <c r="F1" s="3" t="s">
        <v>5</v>
      </c>
      <c r="G1" s="3" t="s">
        <v>6</v>
      </c>
      <c r="H1" s="3" t="s">
        <v>7</v>
      </c>
      <c r="I1" s="3" t="s">
        <v>8</v>
      </c>
      <c r="J1" s="3" t="s">
        <v>9</v>
      </c>
      <c r="K1" s="3" t="s">
        <v>10</v>
      </c>
      <c r="L1" s="3" t="s">
        <v>11</v>
      </c>
      <c r="M1" s="3" t="s">
        <v>12</v>
      </c>
      <c r="N1" s="3" t="s">
        <v>13</v>
      </c>
      <c r="O1" s="3" t="s">
        <v>14</v>
      </c>
      <c r="P1" s="4" t="s">
        <v>15</v>
      </c>
      <c r="Q1" s="3" t="s">
        <v>16</v>
      </c>
      <c r="R1" s="3" t="s">
        <v>17</v>
      </c>
      <c r="S1" s="3" t="s">
        <v>18</v>
      </c>
      <c r="T1" s="3" t="s">
        <v>19</v>
      </c>
      <c r="U1" s="5" t="s">
        <v>20</v>
      </c>
      <c r="V1" s="3" t="s">
        <v>21</v>
      </c>
      <c r="W1" s="5" t="s">
        <v>22</v>
      </c>
      <c r="X1" s="6" t="s">
        <v>23</v>
      </c>
    </row>
    <row r="2" ht="37.5" spans="1:24">
      <c r="A2" s="7" t="s">
        <v>24</v>
      </c>
      <c r="B2" s="7" t="s">
        <v>25</v>
      </c>
      <c r="C2" s="8" t="s">
        <v>26</v>
      </c>
      <c r="D2" s="1">
        <v>8</v>
      </c>
      <c r="E2" s="9">
        <v>4</v>
      </c>
      <c r="F2" s="9">
        <v>4.5</v>
      </c>
      <c r="G2" s="9">
        <v>4</v>
      </c>
      <c r="H2" s="9">
        <v>4</v>
      </c>
      <c r="I2" s="9">
        <v>4.5</v>
      </c>
      <c r="J2" s="9">
        <v>4.5</v>
      </c>
      <c r="K2" s="9">
        <v>4</v>
      </c>
      <c r="L2" s="9">
        <v>4</v>
      </c>
      <c r="M2" s="10">
        <v>4</v>
      </c>
      <c r="N2" s="11">
        <v>3</v>
      </c>
      <c r="O2" s="9">
        <v>4</v>
      </c>
      <c r="P2" s="12">
        <v>4.5</v>
      </c>
      <c r="Q2" s="9">
        <v>4.5</v>
      </c>
      <c r="R2" s="9">
        <v>4.5</v>
      </c>
      <c r="S2" s="9">
        <v>8</v>
      </c>
      <c r="T2" s="9">
        <v>-5.1</v>
      </c>
      <c r="U2" s="1">
        <f t="shared" ref="U2:U8" si="0">SUM(D2:T2)</f>
        <v>68.9</v>
      </c>
      <c r="V2" s="1">
        <f t="shared" ref="V2:V8" si="1">U2/90*100</f>
        <v>76.5555555555556</v>
      </c>
      <c r="W2" s="1">
        <f t="shared" ref="W2:W8" si="2">_xlfn.RANK.EQ(V2,V$2:V$8,0)</f>
        <v>1</v>
      </c>
      <c r="X2" s="1" t="s">
        <v>27</v>
      </c>
    </row>
    <row r="3" ht="37.5" spans="1:24">
      <c r="A3" s="7" t="s">
        <v>24</v>
      </c>
      <c r="B3" s="7" t="s">
        <v>28</v>
      </c>
      <c r="C3" s="8" t="s">
        <v>29</v>
      </c>
      <c r="D3" s="1">
        <v>7</v>
      </c>
      <c r="E3" s="9">
        <v>4</v>
      </c>
      <c r="F3" s="9">
        <v>4</v>
      </c>
      <c r="G3" s="9">
        <v>4</v>
      </c>
      <c r="H3" s="9">
        <v>4</v>
      </c>
      <c r="I3" s="9">
        <v>3.5</v>
      </c>
      <c r="J3" s="9">
        <v>3.5</v>
      </c>
      <c r="K3" s="9">
        <v>4</v>
      </c>
      <c r="L3" s="9">
        <v>4</v>
      </c>
      <c r="M3" s="10">
        <v>4</v>
      </c>
      <c r="N3" s="11">
        <v>2.5</v>
      </c>
      <c r="O3" s="9">
        <v>3.5</v>
      </c>
      <c r="P3" s="12">
        <v>3</v>
      </c>
      <c r="Q3" s="9">
        <v>3</v>
      </c>
      <c r="R3" s="9">
        <v>3</v>
      </c>
      <c r="S3" s="9">
        <v>6</v>
      </c>
      <c r="T3" s="9">
        <v>-4.3</v>
      </c>
      <c r="U3" s="1">
        <f t="shared" si="0"/>
        <v>58.7</v>
      </c>
      <c r="V3" s="1">
        <f t="shared" si="1"/>
        <v>65.2222222222222</v>
      </c>
      <c r="W3" s="1">
        <f t="shared" si="2"/>
        <v>3</v>
      </c>
      <c r="X3" s="1" t="s">
        <v>30</v>
      </c>
    </row>
    <row r="4" ht="37.5" spans="1:24">
      <c r="A4" s="7" t="s">
        <v>24</v>
      </c>
      <c r="B4" s="7" t="s">
        <v>31</v>
      </c>
      <c r="C4" s="8" t="s">
        <v>32</v>
      </c>
      <c r="D4" s="1">
        <v>6</v>
      </c>
      <c r="E4" s="9">
        <v>4</v>
      </c>
      <c r="F4" s="9">
        <v>4</v>
      </c>
      <c r="G4" s="9">
        <v>4</v>
      </c>
      <c r="H4" s="9">
        <v>4</v>
      </c>
      <c r="I4" s="9">
        <v>3.5</v>
      </c>
      <c r="J4" s="9">
        <v>3.5</v>
      </c>
      <c r="K4" s="9">
        <v>4</v>
      </c>
      <c r="L4" s="9">
        <v>4</v>
      </c>
      <c r="M4" s="10">
        <v>4</v>
      </c>
      <c r="N4" s="11">
        <v>2</v>
      </c>
      <c r="O4" s="9">
        <v>4</v>
      </c>
      <c r="P4" s="12">
        <v>4</v>
      </c>
      <c r="Q4" s="9">
        <v>4</v>
      </c>
      <c r="R4" s="9">
        <v>4</v>
      </c>
      <c r="S4" s="9">
        <v>7</v>
      </c>
      <c r="T4" s="9">
        <v>-8.2</v>
      </c>
      <c r="U4" s="1">
        <f t="shared" si="0"/>
        <v>57.8</v>
      </c>
      <c r="V4" s="1">
        <f t="shared" si="1"/>
        <v>64.2222222222222</v>
      </c>
      <c r="W4" s="1">
        <f t="shared" si="2"/>
        <v>4</v>
      </c>
      <c r="X4" s="1" t="s">
        <v>33</v>
      </c>
    </row>
    <row r="5" ht="37.5" spans="1:24">
      <c r="A5" s="7" t="s">
        <v>24</v>
      </c>
      <c r="B5" s="7" t="s">
        <v>34</v>
      </c>
      <c r="C5" s="8" t="s">
        <v>35</v>
      </c>
      <c r="D5" s="9">
        <v>6</v>
      </c>
      <c r="E5" s="9">
        <v>4.5</v>
      </c>
      <c r="F5" s="9">
        <v>4.5</v>
      </c>
      <c r="G5" s="9">
        <v>4.5</v>
      </c>
      <c r="H5" s="9">
        <v>4</v>
      </c>
      <c r="I5" s="9">
        <v>4</v>
      </c>
      <c r="J5" s="9">
        <v>4.5</v>
      </c>
      <c r="K5" s="9">
        <v>4</v>
      </c>
      <c r="L5" s="9">
        <v>4</v>
      </c>
      <c r="M5" s="10">
        <v>4</v>
      </c>
      <c r="N5" s="11">
        <v>2.5</v>
      </c>
      <c r="O5" s="9">
        <v>3</v>
      </c>
      <c r="P5" s="12">
        <v>4.5</v>
      </c>
      <c r="Q5" s="9">
        <v>3.5</v>
      </c>
      <c r="R5" s="9">
        <v>3</v>
      </c>
      <c r="S5" s="13">
        <v>7</v>
      </c>
      <c r="T5" s="9">
        <v>-10</v>
      </c>
      <c r="U5" s="1">
        <f t="shared" si="0"/>
        <v>57.5</v>
      </c>
      <c r="V5" s="1">
        <f t="shared" si="1"/>
        <v>63.8888888888889</v>
      </c>
      <c r="W5" s="1">
        <f t="shared" si="2"/>
        <v>5</v>
      </c>
      <c r="X5" s="1" t="s">
        <v>36</v>
      </c>
    </row>
    <row r="6" ht="50" spans="1:24">
      <c r="A6" s="7" t="s">
        <v>24</v>
      </c>
      <c r="B6" s="7" t="s">
        <v>37</v>
      </c>
      <c r="C6" s="14" t="s">
        <v>38</v>
      </c>
      <c r="D6" s="1">
        <v>8</v>
      </c>
      <c r="E6" s="9">
        <v>4.5</v>
      </c>
      <c r="F6" s="9">
        <v>4.5</v>
      </c>
      <c r="G6" s="9">
        <v>4</v>
      </c>
      <c r="H6" s="9">
        <v>4</v>
      </c>
      <c r="I6" s="9">
        <v>4.5</v>
      </c>
      <c r="J6" s="9">
        <v>4.5</v>
      </c>
      <c r="K6" s="9">
        <v>4</v>
      </c>
      <c r="L6" s="9">
        <v>4</v>
      </c>
      <c r="M6" s="10">
        <v>4</v>
      </c>
      <c r="N6" s="11">
        <v>1.5</v>
      </c>
      <c r="O6" s="9">
        <v>4</v>
      </c>
      <c r="P6" s="12">
        <v>3</v>
      </c>
      <c r="Q6" s="9">
        <v>4</v>
      </c>
      <c r="R6" s="9">
        <v>4</v>
      </c>
      <c r="S6" s="9">
        <v>7</v>
      </c>
      <c r="T6" s="9">
        <v>-10</v>
      </c>
      <c r="U6" s="1">
        <f t="shared" si="0"/>
        <v>59.5</v>
      </c>
      <c r="V6" s="1">
        <f t="shared" si="1"/>
        <v>66.1111111111111</v>
      </c>
      <c r="W6" s="1">
        <f t="shared" si="2"/>
        <v>2</v>
      </c>
      <c r="X6" s="1" t="s">
        <v>39</v>
      </c>
    </row>
    <row r="7" ht="37.5" spans="1:24">
      <c r="A7" s="7" t="s">
        <v>24</v>
      </c>
      <c r="B7" s="7" t="s">
        <v>40</v>
      </c>
      <c r="C7" s="14" t="s">
        <v>41</v>
      </c>
      <c r="D7" s="1">
        <v>6</v>
      </c>
      <c r="E7" s="9">
        <v>4.5</v>
      </c>
      <c r="F7" s="9">
        <v>4</v>
      </c>
      <c r="G7" s="9">
        <v>4</v>
      </c>
      <c r="H7" s="9">
        <v>4</v>
      </c>
      <c r="I7" s="9">
        <v>2.5</v>
      </c>
      <c r="J7" s="9">
        <v>3</v>
      </c>
      <c r="K7" s="9">
        <v>4</v>
      </c>
      <c r="L7" s="9">
        <v>3.5</v>
      </c>
      <c r="M7" s="10">
        <v>4</v>
      </c>
      <c r="N7" s="11">
        <v>1.5</v>
      </c>
      <c r="O7" s="9">
        <v>4</v>
      </c>
      <c r="P7" s="12">
        <v>3</v>
      </c>
      <c r="Q7" s="9">
        <v>4</v>
      </c>
      <c r="R7" s="9">
        <v>3.5</v>
      </c>
      <c r="S7" s="9">
        <v>7</v>
      </c>
      <c r="T7" s="9">
        <v>-10</v>
      </c>
      <c r="U7" s="1">
        <f t="shared" si="0"/>
        <v>52.5</v>
      </c>
      <c r="V7" s="1">
        <f t="shared" si="1"/>
        <v>58.3333333333333</v>
      </c>
      <c r="W7" s="1">
        <f t="shared" si="2"/>
        <v>7</v>
      </c>
      <c r="X7" s="1" t="s">
        <v>42</v>
      </c>
    </row>
    <row r="8" ht="50" spans="1:24">
      <c r="A8" s="7" t="s">
        <v>24</v>
      </c>
      <c r="B8" s="7" t="s">
        <v>43</v>
      </c>
      <c r="C8" s="14" t="s">
        <v>44</v>
      </c>
      <c r="D8" s="1">
        <v>7</v>
      </c>
      <c r="E8" s="9">
        <v>5</v>
      </c>
      <c r="F8" s="9">
        <v>4.5</v>
      </c>
      <c r="G8" s="9">
        <v>4.5</v>
      </c>
      <c r="H8" s="9">
        <v>4.5</v>
      </c>
      <c r="I8" s="9">
        <v>4</v>
      </c>
      <c r="J8" s="9">
        <v>4</v>
      </c>
      <c r="K8" s="9">
        <v>4</v>
      </c>
      <c r="L8" s="9">
        <v>4</v>
      </c>
      <c r="M8" s="10">
        <v>4</v>
      </c>
      <c r="N8" s="11">
        <v>3</v>
      </c>
      <c r="O8" s="9">
        <v>4</v>
      </c>
      <c r="P8" s="12">
        <v>4</v>
      </c>
      <c r="Q8" s="9">
        <v>4</v>
      </c>
      <c r="R8" s="9">
        <v>3</v>
      </c>
      <c r="S8" s="9">
        <v>7</v>
      </c>
      <c r="T8" s="9">
        <v>-14</v>
      </c>
      <c r="U8" s="1">
        <f t="shared" si="0"/>
        <v>56.5</v>
      </c>
      <c r="V8" s="1">
        <f t="shared" si="1"/>
        <v>62.7777777777778</v>
      </c>
      <c r="W8" s="1">
        <f t="shared" si="2"/>
        <v>6</v>
      </c>
      <c r="X8" s="1" t="s">
        <v>45</v>
      </c>
    </row>
    <row r="9" ht="13" spans="1:24">
      <c r="A9" s="7"/>
      <c r="B9" s="7"/>
      <c r="C9" s="8"/>
      <c r="E9" s="9"/>
      <c r="F9" s="9"/>
      <c r="G9" s="9"/>
      <c r="H9" s="9"/>
      <c r="I9" s="9"/>
      <c r="J9" s="9"/>
      <c r="K9" s="9"/>
      <c r="L9" s="9"/>
      <c r="M9" s="9"/>
      <c r="N9" s="9"/>
      <c r="O9" s="9"/>
      <c r="Q9" s="9"/>
      <c r="R9" s="9"/>
      <c r="S9" s="9"/>
      <c r="T9" s="9"/>
    </row>
    <row r="10" ht="32" spans="1:24">
      <c r="A10" s="15" t="s">
        <v>0</v>
      </c>
      <c r="B10" s="15" t="s">
        <v>1</v>
      </c>
      <c r="C10" s="15" t="s">
        <v>2</v>
      </c>
      <c r="D10" s="3" t="s">
        <v>3</v>
      </c>
      <c r="E10" s="3" t="s">
        <v>4</v>
      </c>
      <c r="F10" s="3" t="s">
        <v>5</v>
      </c>
      <c r="G10" s="3" t="s">
        <v>6</v>
      </c>
      <c r="H10" s="3" t="s">
        <v>7</v>
      </c>
      <c r="I10" s="3" t="s">
        <v>8</v>
      </c>
      <c r="J10" s="3" t="s">
        <v>9</v>
      </c>
      <c r="K10" s="3" t="s">
        <v>10</v>
      </c>
      <c r="L10" s="3" t="s">
        <v>11</v>
      </c>
      <c r="M10" s="3" t="s">
        <v>12</v>
      </c>
      <c r="N10" s="3" t="s">
        <v>13</v>
      </c>
      <c r="O10" s="3" t="s">
        <v>14</v>
      </c>
      <c r="P10" s="3" t="s">
        <v>15</v>
      </c>
      <c r="Q10" s="3" t="s">
        <v>16</v>
      </c>
      <c r="R10" s="3" t="s">
        <v>17</v>
      </c>
      <c r="S10" s="3" t="s">
        <v>18</v>
      </c>
      <c r="T10" s="3" t="s">
        <v>19</v>
      </c>
      <c r="U10" s="5" t="s">
        <v>20</v>
      </c>
      <c r="V10" s="3" t="s">
        <v>21</v>
      </c>
      <c r="W10" s="5" t="s">
        <v>22</v>
      </c>
      <c r="X10" s="6" t="s">
        <v>23</v>
      </c>
    </row>
    <row r="11" ht="87.5" spans="1:24">
      <c r="A11" s="7" t="s">
        <v>46</v>
      </c>
      <c r="B11" s="7" t="s">
        <v>47</v>
      </c>
      <c r="C11" s="14" t="s">
        <v>48</v>
      </c>
      <c r="D11" s="1">
        <v>7</v>
      </c>
      <c r="E11" s="9">
        <v>5</v>
      </c>
      <c r="F11" s="9">
        <v>4.5</v>
      </c>
      <c r="G11" s="9">
        <v>5</v>
      </c>
      <c r="H11" s="9">
        <v>4.5</v>
      </c>
      <c r="I11" s="9">
        <v>5</v>
      </c>
      <c r="J11" s="9">
        <v>4</v>
      </c>
      <c r="K11" s="9">
        <v>4</v>
      </c>
      <c r="L11" s="9">
        <v>4</v>
      </c>
      <c r="M11" s="9">
        <v>3.5</v>
      </c>
      <c r="N11" s="9">
        <v>4</v>
      </c>
      <c r="O11" s="9">
        <v>4</v>
      </c>
      <c r="P11" s="9">
        <v>4.5</v>
      </c>
      <c r="Q11" s="9">
        <v>4</v>
      </c>
      <c r="R11" s="9">
        <v>3.5</v>
      </c>
      <c r="S11" s="9">
        <v>7</v>
      </c>
      <c r="T11" s="9">
        <v>-10</v>
      </c>
      <c r="U11" s="1">
        <f>SUM(D11:T11)</f>
        <v>63.5</v>
      </c>
      <c r="V11" s="1">
        <f>U11/90*100</f>
        <v>70.5555555555556</v>
      </c>
      <c r="W11" s="1">
        <f>_xlfn.RANK.EQ(V11,V$11:V$13,0)</f>
        <v>1</v>
      </c>
      <c r="X11" s="1" t="s">
        <v>49</v>
      </c>
    </row>
    <row r="12" ht="75" spans="1:24">
      <c r="A12" s="7" t="s">
        <v>46</v>
      </c>
      <c r="B12" s="7" t="s">
        <v>50</v>
      </c>
      <c r="C12" s="14" t="s">
        <v>51</v>
      </c>
      <c r="D12" s="1">
        <v>8</v>
      </c>
      <c r="E12" s="9">
        <v>5</v>
      </c>
      <c r="F12" s="9">
        <v>5</v>
      </c>
      <c r="G12" s="9">
        <v>4</v>
      </c>
      <c r="H12" s="9">
        <v>4.5</v>
      </c>
      <c r="I12" s="9">
        <v>5</v>
      </c>
      <c r="J12" s="9">
        <v>4.5</v>
      </c>
      <c r="K12" s="9">
        <v>4</v>
      </c>
      <c r="L12" s="9">
        <v>0</v>
      </c>
      <c r="M12" s="9">
        <v>4.5</v>
      </c>
      <c r="N12" s="9">
        <v>4.5</v>
      </c>
      <c r="O12" s="9">
        <v>4</v>
      </c>
      <c r="P12" s="9">
        <v>4</v>
      </c>
      <c r="Q12" s="9">
        <v>5</v>
      </c>
      <c r="R12" s="9">
        <v>4</v>
      </c>
      <c r="S12" s="1">
        <v>7</v>
      </c>
      <c r="T12" s="9">
        <v>-12.4</v>
      </c>
      <c r="U12" s="1">
        <f>SUM(D12:T12)</f>
        <v>60.6</v>
      </c>
      <c r="V12" s="1">
        <f>U12/90*100</f>
        <v>67.3333333333333</v>
      </c>
      <c r="W12" s="1">
        <f>_xlfn.RANK.EQ(V12,V$11:V$13,0)</f>
        <v>3</v>
      </c>
      <c r="X12" s="1" t="s">
        <v>52</v>
      </c>
    </row>
    <row r="13" ht="75" spans="1:24">
      <c r="A13" s="7" t="s">
        <v>46</v>
      </c>
      <c r="B13" s="7" t="s">
        <v>53</v>
      </c>
      <c r="C13" s="14" t="s">
        <v>54</v>
      </c>
      <c r="D13" s="1">
        <v>6</v>
      </c>
      <c r="E13" s="9">
        <v>4</v>
      </c>
      <c r="F13" s="9">
        <v>4</v>
      </c>
      <c r="G13" s="9">
        <v>3.5</v>
      </c>
      <c r="H13" s="9">
        <v>4.5</v>
      </c>
      <c r="I13" s="9">
        <v>5</v>
      </c>
      <c r="J13" s="9">
        <v>5</v>
      </c>
      <c r="K13" s="9">
        <v>4</v>
      </c>
      <c r="L13" s="9">
        <v>4</v>
      </c>
      <c r="M13" s="9">
        <v>3.5</v>
      </c>
      <c r="N13" s="9">
        <v>4</v>
      </c>
      <c r="O13" s="9">
        <v>4</v>
      </c>
      <c r="P13" s="9">
        <v>4</v>
      </c>
      <c r="Q13" s="9">
        <v>4</v>
      </c>
      <c r="R13" s="9">
        <v>4.5</v>
      </c>
      <c r="S13" s="1">
        <v>7</v>
      </c>
      <c r="T13" s="9">
        <v>-10</v>
      </c>
      <c r="U13" s="1">
        <f>SUM(D13:T13)</f>
        <v>61</v>
      </c>
      <c r="V13" s="1">
        <f>U13/90*100</f>
        <v>67.7777777777778</v>
      </c>
      <c r="W13" s="1">
        <f>_xlfn.RANK.EQ(V13,V$11:V$13,0)</f>
        <v>2</v>
      </c>
      <c r="X13" s="1" t="s">
        <v>55</v>
      </c>
    </row>
    <row r="14" ht="13" spans="1:24">
      <c r="A14" s="7"/>
      <c r="B14" s="7"/>
      <c r="C14" s="8"/>
      <c r="E14" s="9"/>
      <c r="F14" s="9"/>
      <c r="G14" s="9"/>
      <c r="H14" s="9"/>
      <c r="I14" s="9"/>
      <c r="J14" s="9"/>
      <c r="K14" s="9"/>
      <c r="L14" s="9"/>
      <c r="M14" s="9"/>
      <c r="N14" s="9"/>
      <c r="O14" s="9"/>
      <c r="P14" s="9"/>
      <c r="Q14" s="9"/>
      <c r="R14" s="9"/>
      <c r="T14" s="9"/>
    </row>
    <row r="15" ht="13" spans="1:24">
      <c r="A15" s="15" t="s">
        <v>0</v>
      </c>
      <c r="B15" s="15" t="s">
        <v>1</v>
      </c>
      <c r="C15" s="15" t="s">
        <v>2</v>
      </c>
      <c r="E15" s="9"/>
      <c r="F15" s="9"/>
      <c r="G15" s="9"/>
      <c r="H15" s="9"/>
      <c r="I15" s="9"/>
      <c r="J15" s="9"/>
      <c r="K15" s="9"/>
      <c r="L15" s="9"/>
      <c r="M15" s="9"/>
      <c r="N15" s="9"/>
      <c r="O15" s="9"/>
      <c r="P15" s="9"/>
      <c r="Q15" s="9"/>
      <c r="R15" s="9"/>
      <c r="T15" s="9"/>
    </row>
    <row r="16" ht="50" spans="1:24">
      <c r="A16" s="7" t="s">
        <v>56</v>
      </c>
      <c r="B16" s="7" t="s">
        <v>57</v>
      </c>
      <c r="C16" s="14" t="s">
        <v>58</v>
      </c>
      <c r="D16" s="1">
        <v>7</v>
      </c>
      <c r="E16" s="9">
        <v>4.5</v>
      </c>
      <c r="F16" s="9">
        <v>4.5</v>
      </c>
      <c r="G16" s="9">
        <v>4.5</v>
      </c>
      <c r="H16" s="9">
        <v>4.5</v>
      </c>
      <c r="I16" s="9">
        <v>3.5</v>
      </c>
      <c r="J16" s="9">
        <v>4</v>
      </c>
      <c r="K16" s="9">
        <v>4.5</v>
      </c>
      <c r="L16" s="9">
        <v>4.5</v>
      </c>
      <c r="M16" s="9">
        <v>4.5</v>
      </c>
      <c r="N16" s="9">
        <v>4</v>
      </c>
      <c r="O16" s="9">
        <v>3.5</v>
      </c>
      <c r="P16" s="9">
        <v>4.5</v>
      </c>
      <c r="Q16" s="9">
        <v>4.5</v>
      </c>
      <c r="R16" s="9">
        <v>3.5</v>
      </c>
      <c r="S16" s="1">
        <v>8.5</v>
      </c>
      <c r="T16" s="9">
        <v>-8.4</v>
      </c>
      <c r="U16" s="1">
        <f t="shared" ref="U16:U25" si="3">SUM(D16:T16)</f>
        <v>66.1</v>
      </c>
      <c r="V16" s="1">
        <f t="shared" ref="V16:V25" si="4">U16/90*100</f>
        <v>73.4444444444444</v>
      </c>
      <c r="W16" s="1">
        <f t="shared" ref="W16:W25" si="5">_xlfn.RANK.EQ(V16,V$16:V$25,0)</f>
        <v>3</v>
      </c>
      <c r="X16" s="1" t="s">
        <v>59</v>
      </c>
    </row>
    <row r="17" ht="62.5" spans="1:24">
      <c r="A17" s="7" t="s">
        <v>56</v>
      </c>
      <c r="B17" s="7" t="s">
        <v>60</v>
      </c>
      <c r="C17" s="8" t="s">
        <v>61</v>
      </c>
      <c r="D17" s="1">
        <v>8.5</v>
      </c>
      <c r="E17" s="9">
        <v>4</v>
      </c>
      <c r="F17" s="9">
        <v>4</v>
      </c>
      <c r="G17" s="9">
        <v>4</v>
      </c>
      <c r="H17" s="9">
        <v>4</v>
      </c>
      <c r="I17" s="9">
        <v>4</v>
      </c>
      <c r="J17" s="9">
        <v>3.5</v>
      </c>
      <c r="K17" s="9">
        <v>4</v>
      </c>
      <c r="L17" s="9">
        <v>4</v>
      </c>
      <c r="M17" s="9">
        <v>4</v>
      </c>
      <c r="N17" s="9">
        <v>4</v>
      </c>
      <c r="O17" s="9">
        <v>4.5</v>
      </c>
      <c r="P17" s="9">
        <v>4</v>
      </c>
      <c r="Q17" s="9">
        <v>4</v>
      </c>
      <c r="R17" s="9">
        <v>3.5</v>
      </c>
      <c r="S17" s="9">
        <v>8.5</v>
      </c>
      <c r="T17" s="1">
        <v>-5</v>
      </c>
      <c r="U17" s="1">
        <f t="shared" si="3"/>
        <v>67.5</v>
      </c>
      <c r="V17" s="1">
        <f t="shared" si="4"/>
        <v>75</v>
      </c>
      <c r="W17" s="1">
        <f t="shared" si="5"/>
        <v>1</v>
      </c>
      <c r="X17" s="1" t="s">
        <v>62</v>
      </c>
    </row>
    <row r="18" ht="37.5" spans="1:24">
      <c r="A18" s="16" t="s">
        <v>56</v>
      </c>
      <c r="B18" s="7" t="s">
        <v>63</v>
      </c>
      <c r="C18" s="8" t="s">
        <v>64</v>
      </c>
      <c r="D18" s="1">
        <v>6</v>
      </c>
      <c r="E18" s="1">
        <v>3</v>
      </c>
      <c r="F18" s="1">
        <v>3.5</v>
      </c>
      <c r="G18" s="1">
        <v>3.5</v>
      </c>
      <c r="H18" s="1">
        <v>4</v>
      </c>
      <c r="I18" s="1">
        <v>3.5</v>
      </c>
      <c r="J18" s="1">
        <v>3.5</v>
      </c>
      <c r="K18" s="1">
        <v>4</v>
      </c>
      <c r="L18" s="1">
        <v>4</v>
      </c>
      <c r="M18" s="1">
        <v>4</v>
      </c>
      <c r="N18" s="1">
        <v>4</v>
      </c>
      <c r="O18" s="1">
        <v>4.5</v>
      </c>
      <c r="P18" s="1">
        <v>4</v>
      </c>
      <c r="Q18" s="1">
        <v>4</v>
      </c>
      <c r="R18" s="1">
        <v>3.5</v>
      </c>
      <c r="S18" s="1">
        <v>7</v>
      </c>
      <c r="T18" s="1">
        <v>-7.7</v>
      </c>
      <c r="U18" s="1">
        <f t="shared" si="3"/>
        <v>58.3</v>
      </c>
      <c r="V18" s="1">
        <f t="shared" si="4"/>
        <v>64.7777777777778</v>
      </c>
      <c r="W18" s="1">
        <f t="shared" si="5"/>
        <v>5</v>
      </c>
      <c r="X18" s="1" t="s">
        <v>65</v>
      </c>
    </row>
    <row r="19" ht="75" spans="1:24">
      <c r="A19" s="7" t="s">
        <v>56</v>
      </c>
      <c r="B19" s="17" t="s">
        <v>66</v>
      </c>
      <c r="C19" s="14" t="s">
        <v>67</v>
      </c>
      <c r="D19" s="1">
        <v>7</v>
      </c>
      <c r="E19" s="1">
        <v>3.5</v>
      </c>
      <c r="F19" s="1">
        <v>4</v>
      </c>
      <c r="G19" s="1">
        <v>4</v>
      </c>
      <c r="H19" s="1">
        <v>4.5</v>
      </c>
      <c r="I19" s="1">
        <v>4.5</v>
      </c>
      <c r="J19" s="1">
        <v>4.5</v>
      </c>
      <c r="K19" s="1">
        <v>4</v>
      </c>
      <c r="L19" s="1">
        <v>5</v>
      </c>
      <c r="M19" s="1">
        <v>4</v>
      </c>
      <c r="N19" s="1">
        <v>5</v>
      </c>
      <c r="O19" s="1">
        <v>4.5</v>
      </c>
      <c r="P19" s="1">
        <v>4.5</v>
      </c>
      <c r="Q19" s="1">
        <v>5</v>
      </c>
      <c r="R19" s="1">
        <v>5</v>
      </c>
      <c r="S19" s="1">
        <v>9</v>
      </c>
      <c r="T19" s="1">
        <v>-11.2</v>
      </c>
      <c r="U19" s="1">
        <f t="shared" si="3"/>
        <v>66.8</v>
      </c>
      <c r="V19" s="1">
        <f t="shared" si="4"/>
        <v>74.2222222222222</v>
      </c>
      <c r="W19" s="1">
        <f t="shared" si="5"/>
        <v>2</v>
      </c>
      <c r="X19" s="1" t="s">
        <v>68</v>
      </c>
    </row>
    <row r="20" ht="50" spans="1:24">
      <c r="A20" s="7" t="s">
        <v>56</v>
      </c>
      <c r="B20" s="7" t="s">
        <v>69</v>
      </c>
      <c r="C20" s="8" t="s">
        <v>70</v>
      </c>
      <c r="D20" s="1">
        <v>6.5</v>
      </c>
      <c r="E20" s="1">
        <v>3.5</v>
      </c>
      <c r="F20" s="1">
        <v>4</v>
      </c>
      <c r="G20" s="1">
        <v>4</v>
      </c>
      <c r="H20" s="1">
        <v>4</v>
      </c>
      <c r="I20" s="1">
        <v>4</v>
      </c>
      <c r="J20" s="1">
        <v>4</v>
      </c>
      <c r="K20" s="1">
        <v>4</v>
      </c>
      <c r="L20" s="1">
        <v>4</v>
      </c>
      <c r="M20" s="1">
        <v>3.5</v>
      </c>
      <c r="N20" s="1">
        <v>4</v>
      </c>
      <c r="O20" s="1">
        <v>4</v>
      </c>
      <c r="P20" s="1">
        <v>4</v>
      </c>
      <c r="Q20" s="1">
        <v>4</v>
      </c>
      <c r="R20" s="1">
        <v>3.5</v>
      </c>
      <c r="S20" s="1">
        <v>7</v>
      </c>
      <c r="T20" s="1">
        <v>-9.9</v>
      </c>
      <c r="U20" s="1">
        <f t="shared" si="3"/>
        <v>58.1</v>
      </c>
      <c r="V20" s="1">
        <f t="shared" si="4"/>
        <v>64.5555555555556</v>
      </c>
      <c r="W20" s="1">
        <f t="shared" si="5"/>
        <v>6</v>
      </c>
      <c r="X20" s="1" t="s">
        <v>71</v>
      </c>
    </row>
    <row r="21" ht="62.5" spans="1:24">
      <c r="A21" s="7" t="s">
        <v>56</v>
      </c>
      <c r="B21" s="7" t="s">
        <v>72</v>
      </c>
      <c r="C21" s="14" t="s">
        <v>73</v>
      </c>
      <c r="D21" s="1">
        <v>6</v>
      </c>
      <c r="E21" s="1">
        <v>3.5</v>
      </c>
      <c r="F21" s="1">
        <v>4</v>
      </c>
      <c r="G21" s="1">
        <v>4</v>
      </c>
      <c r="H21" s="1">
        <v>4</v>
      </c>
      <c r="I21" s="1">
        <v>4</v>
      </c>
      <c r="J21" s="1">
        <v>4</v>
      </c>
      <c r="K21" s="1">
        <v>4</v>
      </c>
      <c r="L21" s="1">
        <v>4</v>
      </c>
      <c r="M21" s="1">
        <v>4</v>
      </c>
      <c r="N21" s="1">
        <v>4</v>
      </c>
      <c r="O21" s="1">
        <v>4</v>
      </c>
      <c r="P21" s="1">
        <v>4</v>
      </c>
      <c r="Q21" s="1">
        <v>3.5</v>
      </c>
      <c r="R21" s="1">
        <v>3</v>
      </c>
      <c r="S21" s="1">
        <v>6</v>
      </c>
      <c r="T21" s="1">
        <v>-8</v>
      </c>
      <c r="U21" s="1">
        <f t="shared" si="3"/>
        <v>58</v>
      </c>
      <c r="V21" s="1">
        <f t="shared" si="4"/>
        <v>64.4444444444444</v>
      </c>
      <c r="W21" s="1">
        <f t="shared" si="5"/>
        <v>7</v>
      </c>
      <c r="X21" s="1" t="s">
        <v>74</v>
      </c>
    </row>
    <row r="22" ht="62.5" spans="1:24">
      <c r="A22" s="7" t="s">
        <v>56</v>
      </c>
      <c r="B22" s="17" t="s">
        <v>75</v>
      </c>
      <c r="C22" s="14" t="s">
        <v>76</v>
      </c>
      <c r="D22" s="1">
        <v>8</v>
      </c>
      <c r="E22" s="1">
        <v>5</v>
      </c>
      <c r="F22" s="1">
        <v>4</v>
      </c>
      <c r="G22" s="1">
        <v>4.5</v>
      </c>
      <c r="H22" s="1">
        <v>5</v>
      </c>
      <c r="I22" s="1">
        <v>4.5</v>
      </c>
      <c r="J22" s="1">
        <v>4.5</v>
      </c>
      <c r="K22" s="1">
        <v>4</v>
      </c>
      <c r="L22" s="1">
        <v>4.5</v>
      </c>
      <c r="M22" s="1">
        <v>4</v>
      </c>
      <c r="N22" s="1">
        <v>4.5</v>
      </c>
      <c r="O22" s="1">
        <v>4</v>
      </c>
      <c r="P22" s="1">
        <v>4</v>
      </c>
      <c r="Q22" s="1">
        <v>4</v>
      </c>
      <c r="R22" s="1">
        <v>4</v>
      </c>
      <c r="S22" s="1">
        <v>8</v>
      </c>
      <c r="T22" s="1">
        <v>-10.8</v>
      </c>
      <c r="U22" s="1">
        <f t="shared" si="3"/>
        <v>65.7</v>
      </c>
      <c r="V22" s="1">
        <f t="shared" si="4"/>
        <v>73</v>
      </c>
      <c r="W22" s="1">
        <f t="shared" si="5"/>
        <v>4</v>
      </c>
      <c r="X22" s="1" t="s">
        <v>77</v>
      </c>
    </row>
    <row r="23" ht="62.5" spans="1:24">
      <c r="A23" s="7" t="s">
        <v>56</v>
      </c>
      <c r="B23" s="7" t="s">
        <v>78</v>
      </c>
      <c r="C23" s="14" t="s">
        <v>79</v>
      </c>
      <c r="D23" s="1">
        <v>6</v>
      </c>
      <c r="E23" s="1">
        <v>4</v>
      </c>
      <c r="F23" s="1">
        <v>4</v>
      </c>
      <c r="G23" s="1">
        <v>4</v>
      </c>
      <c r="H23" s="1">
        <v>3.5</v>
      </c>
      <c r="I23" s="1">
        <v>3.5</v>
      </c>
      <c r="J23" s="1">
        <v>4</v>
      </c>
      <c r="K23" s="1">
        <v>4</v>
      </c>
      <c r="L23" s="1">
        <v>4</v>
      </c>
      <c r="M23" s="1">
        <v>4</v>
      </c>
      <c r="N23" s="1">
        <v>3.5</v>
      </c>
      <c r="O23" s="1">
        <v>4</v>
      </c>
      <c r="P23" s="1">
        <v>4</v>
      </c>
      <c r="Q23" s="1">
        <v>4</v>
      </c>
      <c r="R23" s="1">
        <v>4</v>
      </c>
      <c r="S23" s="1">
        <v>8</v>
      </c>
      <c r="T23" s="1">
        <v>-12.6</v>
      </c>
      <c r="U23" s="1">
        <f t="shared" si="3"/>
        <v>55.9</v>
      </c>
      <c r="V23" s="1">
        <f t="shared" si="4"/>
        <v>62.1111111111111</v>
      </c>
      <c r="W23" s="1">
        <f t="shared" si="5"/>
        <v>8</v>
      </c>
      <c r="X23" s="1" t="s">
        <v>80</v>
      </c>
    </row>
    <row r="24" ht="62.5" spans="1:24">
      <c r="A24" s="7" t="s">
        <v>56</v>
      </c>
      <c r="B24" s="17" t="s">
        <v>81</v>
      </c>
      <c r="C24" s="14" t="s">
        <v>82</v>
      </c>
      <c r="D24" s="1">
        <v>6</v>
      </c>
      <c r="E24" s="1">
        <v>3.5</v>
      </c>
      <c r="F24" s="1">
        <v>4</v>
      </c>
      <c r="G24" s="1">
        <v>3.5</v>
      </c>
      <c r="H24" s="1">
        <v>3.5</v>
      </c>
      <c r="I24" s="1">
        <v>3.5</v>
      </c>
      <c r="J24" s="1">
        <v>3</v>
      </c>
      <c r="K24" s="1">
        <v>4</v>
      </c>
      <c r="L24" s="1">
        <v>4</v>
      </c>
      <c r="M24" s="1">
        <v>3.5</v>
      </c>
      <c r="N24" s="1">
        <v>3.5</v>
      </c>
      <c r="O24" s="1">
        <v>3.5</v>
      </c>
      <c r="P24" s="1">
        <v>4</v>
      </c>
      <c r="Q24" s="1">
        <v>4</v>
      </c>
      <c r="R24" s="1">
        <v>4</v>
      </c>
      <c r="S24" s="1">
        <v>7</v>
      </c>
      <c r="T24" s="1">
        <v>-12.4</v>
      </c>
      <c r="U24" s="1">
        <f t="shared" si="3"/>
        <v>52.1</v>
      </c>
      <c r="V24" s="1">
        <f t="shared" si="4"/>
        <v>57.8888888888889</v>
      </c>
      <c r="W24" s="1">
        <f t="shared" si="5"/>
        <v>9</v>
      </c>
      <c r="X24" s="1" t="s">
        <v>83</v>
      </c>
    </row>
    <row r="25" ht="37.5" spans="1:24">
      <c r="A25" s="7" t="s">
        <v>56</v>
      </c>
      <c r="B25" s="17" t="s">
        <v>84</v>
      </c>
      <c r="C25" s="14" t="s">
        <v>85</v>
      </c>
      <c r="D25" s="1">
        <v>6</v>
      </c>
      <c r="E25" s="1">
        <v>3.5</v>
      </c>
      <c r="F25" s="1">
        <v>3</v>
      </c>
      <c r="G25" s="1">
        <v>3</v>
      </c>
      <c r="H25" s="1">
        <v>3</v>
      </c>
      <c r="I25" s="1">
        <v>4</v>
      </c>
      <c r="J25" s="1">
        <v>3.5</v>
      </c>
      <c r="K25" s="1">
        <v>4</v>
      </c>
      <c r="L25" s="1">
        <v>4</v>
      </c>
      <c r="M25" s="1">
        <v>2</v>
      </c>
      <c r="N25" s="1">
        <v>3.5</v>
      </c>
      <c r="O25" s="1">
        <v>3.5</v>
      </c>
      <c r="P25" s="1">
        <v>3</v>
      </c>
      <c r="Q25" s="1">
        <v>3</v>
      </c>
      <c r="R25" s="1">
        <v>3</v>
      </c>
      <c r="S25" s="1">
        <v>6.5</v>
      </c>
      <c r="T25" s="1">
        <v>-15.8</v>
      </c>
      <c r="U25" s="1">
        <f t="shared" si="3"/>
        <v>42.7</v>
      </c>
      <c r="V25" s="1">
        <f t="shared" si="4"/>
        <v>47.4444444444444</v>
      </c>
      <c r="W25" s="1">
        <f t="shared" si="5"/>
        <v>10</v>
      </c>
      <c r="X25" s="1" t="s">
        <v>86</v>
      </c>
    </row>
    <row r="26" spans="1:24">
      <c r="A26" s="7"/>
      <c r="B26" s="7"/>
      <c r="C26" s="8"/>
    </row>
    <row r="27" ht="18" spans="1:24">
      <c r="A27" s="15" t="s">
        <v>0</v>
      </c>
      <c r="B27" s="15" t="s">
        <v>0</v>
      </c>
      <c r="C27" s="8"/>
    </row>
    <row r="28" ht="75" spans="1:24">
      <c r="A28" s="16" t="s">
        <v>87</v>
      </c>
      <c r="B28" s="16" t="s">
        <v>88</v>
      </c>
      <c r="C28" s="14" t="s">
        <v>89</v>
      </c>
      <c r="D28" s="1">
        <v>9.5</v>
      </c>
      <c r="E28" s="1">
        <v>4.5</v>
      </c>
      <c r="F28" s="1">
        <v>5</v>
      </c>
      <c r="G28" s="1">
        <v>3</v>
      </c>
      <c r="H28" s="1">
        <v>4</v>
      </c>
      <c r="I28" s="1">
        <v>5</v>
      </c>
      <c r="J28" s="1">
        <v>4</v>
      </c>
      <c r="K28" s="1">
        <v>4</v>
      </c>
      <c r="L28" s="1">
        <v>0</v>
      </c>
      <c r="M28" s="1">
        <v>5</v>
      </c>
      <c r="N28" s="1">
        <v>5</v>
      </c>
      <c r="O28" s="1">
        <v>3.5</v>
      </c>
      <c r="P28" s="1">
        <v>4</v>
      </c>
      <c r="Q28" s="1">
        <v>4.5</v>
      </c>
      <c r="R28" s="1">
        <v>4.5</v>
      </c>
      <c r="S28" s="1">
        <v>5</v>
      </c>
      <c r="T28" s="1">
        <v>-15</v>
      </c>
      <c r="U28" s="1">
        <f>SUM(D28:T28)</f>
        <v>55.5</v>
      </c>
      <c r="V28" s="1">
        <f>U28/90*100</f>
        <v>61.6666666666667</v>
      </c>
      <c r="W28" s="1">
        <f>_xlfn.RANK.EQ(V28,V$28:V$30,0)</f>
        <v>3</v>
      </c>
      <c r="X28" s="1" t="s">
        <v>90</v>
      </c>
    </row>
    <row r="29" ht="50" spans="1:24">
      <c r="A29" s="7" t="s">
        <v>87</v>
      </c>
      <c r="B29" s="7" t="s">
        <v>91</v>
      </c>
      <c r="C29" s="8" t="s">
        <v>92</v>
      </c>
      <c r="D29" s="1">
        <v>5</v>
      </c>
      <c r="E29" s="1">
        <v>3</v>
      </c>
      <c r="F29" s="1">
        <v>3</v>
      </c>
      <c r="G29" s="1">
        <v>3</v>
      </c>
      <c r="H29" s="1">
        <v>3</v>
      </c>
      <c r="I29" s="1">
        <v>3</v>
      </c>
      <c r="J29" s="1">
        <v>3</v>
      </c>
      <c r="K29" s="1">
        <v>4</v>
      </c>
      <c r="L29" s="1">
        <v>4</v>
      </c>
      <c r="M29" s="1">
        <v>3</v>
      </c>
      <c r="N29" s="1">
        <v>3</v>
      </c>
      <c r="O29" s="1">
        <v>4</v>
      </c>
      <c r="P29" s="1">
        <v>4</v>
      </c>
      <c r="Q29" s="1">
        <v>3</v>
      </c>
      <c r="R29" s="1">
        <v>3.5</v>
      </c>
      <c r="S29" s="1">
        <v>7</v>
      </c>
      <c r="T29" s="1">
        <v>-2.5</v>
      </c>
      <c r="U29" s="1">
        <f>SUM(D29:T29)</f>
        <v>56</v>
      </c>
      <c r="V29" s="1">
        <f>U29/90*100</f>
        <v>62.2222222222222</v>
      </c>
      <c r="W29" s="1">
        <f>_xlfn.RANK.EQ(V29,V$28:V$30,0)</f>
        <v>2</v>
      </c>
      <c r="X29" s="1" t="s">
        <v>93</v>
      </c>
    </row>
    <row r="30" ht="37.5" spans="1:24">
      <c r="A30" s="7" t="s">
        <v>87</v>
      </c>
      <c r="B30" s="7" t="s">
        <v>94</v>
      </c>
      <c r="C30" s="8" t="s">
        <v>95</v>
      </c>
      <c r="D30" s="1">
        <v>5</v>
      </c>
      <c r="E30" s="1">
        <v>3</v>
      </c>
      <c r="F30" s="1">
        <v>3</v>
      </c>
      <c r="G30" s="1">
        <v>3</v>
      </c>
      <c r="H30" s="1">
        <v>3</v>
      </c>
      <c r="I30" s="1">
        <v>3</v>
      </c>
      <c r="J30" s="1">
        <v>3</v>
      </c>
      <c r="K30" s="1">
        <v>4</v>
      </c>
      <c r="L30" s="1">
        <v>4</v>
      </c>
      <c r="M30" s="1">
        <v>3</v>
      </c>
      <c r="N30" s="1">
        <v>4</v>
      </c>
      <c r="O30" s="1">
        <v>4</v>
      </c>
      <c r="P30" s="1">
        <v>4</v>
      </c>
      <c r="Q30" s="1">
        <v>3</v>
      </c>
      <c r="R30" s="1">
        <v>4</v>
      </c>
      <c r="S30" s="1">
        <v>8</v>
      </c>
      <c r="T30" s="1">
        <v>-2.4</v>
      </c>
      <c r="U30" s="1">
        <f>SUM(D30:T30)</f>
        <v>58.6</v>
      </c>
      <c r="V30" s="1">
        <f>U30/90*100</f>
        <v>65.1111111111111</v>
      </c>
      <c r="W30" s="1">
        <f>_xlfn.RANK.EQ(V30,V$28:V$30,0)</f>
        <v>1</v>
      </c>
      <c r="X30" s="1" t="s">
        <v>96</v>
      </c>
    </row>
    <row r="31" spans="1:24">
      <c r="A31" s="18"/>
      <c r="B31" s="18"/>
      <c r="C31" s="6"/>
    </row>
    <row r="32" spans="1:24">
      <c r="A32" s="18"/>
      <c r="B32" s="18"/>
      <c r="C32" s="6"/>
    </row>
    <row r="33" spans="1:3">
      <c r="A33" s="18"/>
      <c r="B33" s="18"/>
      <c r="C33" s="6"/>
    </row>
    <row r="34" spans="1:3">
      <c r="A34" s="18"/>
      <c r="B34" s="18"/>
      <c r="C34" s="6"/>
    </row>
    <row r="35" spans="1:3">
      <c r="A35" s="18"/>
      <c r="B35" s="18"/>
      <c r="C35" s="6"/>
    </row>
    <row r="36" spans="1:3">
      <c r="A36" s="18"/>
      <c r="B36" s="18"/>
      <c r="C36" s="6"/>
    </row>
    <row r="37" spans="1:3">
      <c r="A37" s="18"/>
      <c r="B37" s="18"/>
      <c r="C37" s="6"/>
    </row>
    <row r="38" spans="1:3">
      <c r="A38" s="18"/>
      <c r="B38" s="18"/>
      <c r="C38" s="6"/>
    </row>
    <row r="39" spans="1:3">
      <c r="A39" s="18"/>
      <c r="B39" s="18"/>
      <c r="C39" s="6"/>
    </row>
    <row r="40" spans="1:3">
      <c r="A40" s="18"/>
      <c r="B40" s="18"/>
      <c r="C40" s="6"/>
    </row>
    <row r="41" spans="1:3">
      <c r="A41" s="18"/>
      <c r="B41" s="18"/>
      <c r="C41" s="6"/>
    </row>
    <row r="42" spans="1:3">
      <c r="A42" s="18"/>
      <c r="B42" s="18"/>
      <c r="C42" s="6"/>
    </row>
    <row r="43" spans="1:3">
      <c r="A43" s="18"/>
      <c r="B43" s="18"/>
      <c r="C43" s="6"/>
    </row>
    <row r="44" spans="1:3">
      <c r="A44" s="18"/>
      <c r="B44" s="18"/>
      <c r="C44" s="6"/>
    </row>
    <row r="45" spans="1:3">
      <c r="A45" s="18"/>
      <c r="B45" s="18"/>
      <c r="C45" s="6"/>
    </row>
    <row r="46" spans="1:3">
      <c r="A46" s="18"/>
      <c r="B46" s="18"/>
    </row>
    <row r="47" spans="1:3">
      <c r="A47" s="18"/>
      <c r="B47" s="18"/>
    </row>
    <row r="48" spans="1:3">
      <c r="A48" s="18"/>
      <c r="B48" s="18"/>
    </row>
    <row r="49" spans="1:2">
      <c r="A49" s="18"/>
      <c r="B49" s="18"/>
    </row>
    <row r="50" spans="1:2">
      <c r="A50" s="18"/>
      <c r="B50" s="18"/>
    </row>
  </sheetData>
  <hyperlinks>
    <hyperlink ref="C2" r:id="rId4" display="https://www.youtube.com/watch?v=exI2l0f8X8c&amp;feature=youtu.be"/>
    <hyperlink ref="C3" r:id="rId5" display="https://www.youtube.com/watch?v=d9MZlTIptQw&amp;feature=youtu.be"/>
    <hyperlink ref="C4" r:id="rId6" display="https://www.youtube.com/watch?v=jUoned_YOcU"/>
    <hyperlink ref="C5" r:id="rId7" display="https://www.youtube.com/watch?v=JPFqrzkh0cs" tooltip="https://www.youtube.com/watch?v=JPFqrzkh0cs"/>
    <hyperlink ref="C6" r:id="rId8" display="https://www.youtube.com/watch?feature=shared&amp;v=zyMBAlk8p2w"/>
    <hyperlink ref="C7" r:id="rId9" display="https://www.youtube.com/watch?v=m3KbeADgxYY"/>
    <hyperlink ref="C8" r:id="rId10" display="https://youtube.com/shorts/yROdjwl-vzI?is=cIyOfK0XkzF_DH9H"/>
    <hyperlink ref="C11" r:id="rId11" display="https://www.youtube.com/watch?feature=shared&amp;v=9ZlN2mFhWGw" tooltip="https://www.youtube.com/watch?feature=shared&amp;v=9ZlN2mFhWGw"/>
    <hyperlink ref="C12" r:id="rId12" display="https://www.youtube.com/watch?v=HRpf3X4vgms"/>
    <hyperlink ref="C13" r:id="rId13" display="https://www.youtube.com/watch?feature=shared&amp;v=i0Y3q86-klg"/>
    <hyperlink ref="C16" r:id="rId14" display="https://youtu.be/drjY_b9mHMU"/>
    <hyperlink ref="C17" r:id="rId15" display="https://www.youtube.com/watch?v=HWIIPl1IZ7I"/>
    <hyperlink ref="C18" r:id="rId16" display="https://www.youtube.com/watch?v=_SCWp4t9qFI"/>
    <hyperlink ref="C19" r:id="rId17" display="https://www.youtube.com/watch?v=DjH6s20ASu4"/>
    <hyperlink ref="C20" r:id="rId18" display="https://www.youtube.com/watch?feature=shared&amp;v=mXrT7Lv6W_4"/>
    <hyperlink ref="C21" r:id="rId19" display="https://www.youtube.com/watch?v=kTwWR7BsEP0&amp;feature=youtu.be"/>
    <hyperlink ref="C22" r:id="rId20" display="https://www.youtube.com/watch?feature=shared&amp;v=4Y7fZYNqsak"/>
    <hyperlink ref="C23" r:id="rId21" display="https://www.youtube.com/watch?v=2ms9K8QQ820"/>
    <hyperlink ref="C24" r:id="rId22" display="https://www.youtube.com/watch?feature=shared&amp;v=BnlLstHg9yk"/>
    <hyperlink ref="C25" r:id="rId23" display="https://www.youtube.com/watch?v=TxQG0yoXRwQ"/>
    <hyperlink ref="C28" r:id="rId24" display="https://drive.google.com/drive/folders/1JA9yj8zGBPBOj2d43pmEdT6rhXUe8JR-" tooltip="https://drive.google.com/drive/folders/1JA9yj8zGBPBOj2d43pmEdT6rhXUe8JR-"/>
    <hyperlink ref="C29" r:id="rId25" display="https://youtu.be/L3IEWApLyrw" tooltip="https://youtu.be/L3IEWApLyrw"/>
    <hyperlink ref="C30" r:id="rId26" display="https://youtu.be/mWAfoZU7YBc" tooltip="https://youtu.be/mWAfoZU7YBc"/>
  </hyperlinks>
  <pageMargins left="0" right="0" top="0.39375" bottom="0.39375" header="0" footer="0"/>
  <pageSetup paperSize="9" orientation="portrait" horizontalDpi="300" verticalDpi="300"/>
  <headerFooter>
    <oddHeader>&amp;C&amp;A</oddHeader>
    <oddFooter>&amp;CStránka &amp;P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LibreOffice/7.5.3.2$Windows_X86_64 LibreOffice_project/9f56dff12ba03b9acd7730a5a481eea045e468f3</Application>
  <HeadingPairs>
    <vt:vector size="2" baseType="variant">
      <vt:variant>
        <vt:lpstr>工作表</vt:lpstr>
      </vt:variant>
      <vt:variant>
        <vt:i4>1</vt:i4>
      </vt:variant>
    </vt:vector>
  </HeadingPairs>
  <TitlesOfParts>
    <vt:vector size="1" baseType="lpstr">
      <vt:lpstr>List1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Melissa Manuel</dc:creator>
  <cp:lastModifiedBy>Misha</cp:lastModifiedBy>
  <cp:revision>27</cp:revision>
  <dcterms:created xsi:type="dcterms:W3CDTF">2026-05-25T17:53:00Z</dcterms:created>
  <dcterms:modified xsi:type="dcterms:W3CDTF">2026-05-29T20:25:12Z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808E2E4C8F694A7586EFC65F1F1E7D01_12</vt:lpwstr>
  </property>
  <property fmtid="{D5CDD505-2E9C-101B-9397-08002B2CF9AE}" pid="3" name="KSOProductBuildVer">
    <vt:lpwstr>1033-12.1.0.26880</vt:lpwstr>
  </property>
  <property fmtid="{D5CDD505-2E9C-101B-9397-08002B2CF9AE}" pid="4" name="CalculationRule">
    <vt:i4>0</vt:i4>
  </property>
</Properties>
</file>