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00" tabRatio="500"/>
  </bookViews>
  <sheets>
    <sheet name="Lis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xml:space="preserve"> </author>
  </authors>
  <commentList>
    <comment ref="T34" authorId="0">
      <text>
        <r>
          <rPr>
            <sz val="10"/>
            <color rgb="FF000000"/>
            <rFont val="Arial"/>
            <charset val="1"/>
          </rPr>
          <t xml:space="preserve">Melissa Manuel:
</t>
        </r>
        <r>
          <rPr>
            <sz val="9"/>
            <color rgb="FF000000"/>
            <rFont val="Tahoma"/>
            <charset val="1"/>
          </rPr>
          <t xml:space="preserve">Daisy chain in the way - safety hazard
</t>
        </r>
      </text>
    </comment>
  </commentList>
</comments>
</file>

<file path=xl/sharedStrings.xml><?xml version="1.0" encoding="utf-8"?>
<sst xmlns="http://schemas.openxmlformats.org/spreadsheetml/2006/main" count="220" uniqueCount="129">
  <si>
    <t>Kategorie</t>
  </si>
  <si>
    <t>Jméno</t>
  </si>
  <si>
    <t>video</t>
  </si>
  <si>
    <t>Technical Execution</t>
  </si>
  <si>
    <t>Technical Difficulty</t>
  </si>
  <si>
    <t>Strength</t>
  </si>
  <si>
    <t>Dynamics</t>
  </si>
  <si>
    <t>Balance</t>
  </si>
  <si>
    <t>Leg Flexibility</t>
  </si>
  <si>
    <t>Back Flexibility</t>
  </si>
  <si>
    <t>Music</t>
  </si>
  <si>
    <t>Floorwork</t>
  </si>
  <si>
    <t>Flow and Transitions</t>
  </si>
  <si>
    <t>Rotation</t>
  </si>
  <si>
    <t>Routine Opening and Closing</t>
  </si>
  <si>
    <t>Creativity</t>
  </si>
  <si>
    <t>Visual Style</t>
  </si>
  <si>
    <t>Expression and Presentation</t>
  </si>
  <si>
    <t>Theme and Storytelling</t>
  </si>
  <si>
    <t>Penalties</t>
  </si>
  <si>
    <t>Total</t>
  </si>
  <si>
    <t>%</t>
  </si>
  <si>
    <t>Score</t>
  </si>
  <si>
    <t>Notes</t>
  </si>
  <si>
    <t>KIDS Amatér</t>
  </si>
  <si>
    <t>Johana Rozporková</t>
  </si>
  <si>
    <t>https://www.youtube.com/watch?v=IS-Xmr0eJu4</t>
  </si>
  <si>
    <t xml:space="preserve">Mermaid - meathook, need more finish after each skill, spinning off center - penny drop, transitions a bit messy, russian split, single knee hang transition good, toe hang, need better finish off hoop, cool concept, catching the mermaid </t>
  </si>
  <si>
    <t>Veronika kučerová</t>
  </si>
  <si>
    <t>https://www.youtube.com/watch?v=pyhyU0fmjuw</t>
  </si>
  <si>
    <t xml:space="preserve">Sleeping doll? - shifty eyes in beginning, good contortion, more presentation between skills, center spin ok, drop to dbl knees, single toe strop scorpion, good transition to russian but need head in, drop to single knees, good shoulder flex, nice transition to meathook, swings messy, need more character, roll through top scorpion, penny drop, floor work messy, good concept </t>
  </si>
  <si>
    <t>Eliana Doubková</t>
  </si>
  <si>
    <t>https://www.youtube.com/watch?v=I-qhEgeDmJ4&amp;feature=youtu.be</t>
  </si>
  <si>
    <t>small girl playing, watch toes, spinning off center oscillating, back bends ok, shoulder stand pencil, hoop flip crusifix, hox roll, straddle back to knees, toe hang</t>
  </si>
  <si>
    <t>Agáta</t>
  </si>
  <si>
    <t>https://www.youtube.com/watch?v=5V36TLhgMA0</t>
  </si>
  <si>
    <t xml:space="preserve">Feathers/ballerina/nutcracker - front walkover, dance, scrorpion, elbow swing to hands, need more musicality, fish, shoulder stand penicl, good toes, Russian to supported single knee hang, straddle to knees, penny drop, Madonna hold, front knee roll, spin ok, good floor work </t>
  </si>
  <si>
    <t>Eliška Šerclová</t>
  </si>
  <si>
    <t>https://youtu.be/qfcpvhChrCU</t>
  </si>
  <si>
    <t>Nice starting, superman with neck through, superman drop to straight a bit messy, nice swing to penny, headstand, costume basic, ok spin, Intersteller, cleanlines, hoop flip crusifx, strop dbl toe hang scorp, good transition to open russiangood transition scorpion through, legs bent on side swing, straddle to knee drop, heel hang nice,good body presentation</t>
  </si>
  <si>
    <t>Bára Hrušková</t>
  </si>
  <si>
    <t>https://www.youtube.com/watch?v=oKB0YsOHiPc</t>
  </si>
  <si>
    <t>Circus master - elbow hold split, great Russian, armpit swing down, heel hang, neck hang split, drop to floor messy, and transition back to hoop messy, arms messy, good flex, good split in strops, messy crusifix feet and hands, flingy arms, tombe drop</t>
  </si>
  <si>
    <t>Kristýna Neumanová</t>
  </si>
  <si>
    <t>https://www.youtube.com/watch?v=O_yVVZY1dXw</t>
  </si>
  <si>
    <t xml:space="preserve">Good floorwork and starting, good back flex, cleaner spin, single knee hang scorpion ok, nice clean back bend, fun, smiling, Remi free holdto strop hold, good transitions, amazon, superman drop, feet messy, tombe, pullover, scorpion open hoop, need to work on toes, heel hang scorpion from top bar, armpit swing pullover good, neck hang top madonna, nice drop to split, nice bow </t>
  </si>
  <si>
    <t>Rozárie Hamzová</t>
  </si>
  <si>
    <t>https://www.youtube.com/watch?v=cZzEbNvVbmM</t>
  </si>
  <si>
    <t>Nice toes, good floorwork, handstand, hands working, nice straight leg straddle, gold fire costume, knee roll, clean transitions, single knee hang assisted hold, nice invert, Remi free hold, need more face, knee hold drop, pullover with spin, smiling a little, nice back bal and exit</t>
  </si>
  <si>
    <t>Elen Dubcová</t>
  </si>
  <si>
    <t>https://drive.google.com/drive/folders/1zxtSOqwMRJxT0bNpMDXi_BiZ55ZKE4FO</t>
  </si>
  <si>
    <t xml:space="preserve">Rocking horse, young, cartwheel over horse, archery, spinning off center and wild, but fast, meathook, Madonna and split good, good splits, scissor hold, hox rolls multiple, split off center, straddle in spanset, plus back bend, didn't roll shoulders over though, dbl toe hang in strop, plus backbend ok, rev man in the moon, need more performance in hoop, back bal back bend needs work, drop to knees, single knee hang scorp good, better spin second round, birds nest, good mermaid, </t>
  </si>
  <si>
    <t>Markéta Koubová</t>
  </si>
  <si>
    <t>https://www.youtube.com/watch?v=L5vfxaACdcg</t>
  </si>
  <si>
    <t>x</t>
  </si>
  <si>
    <t xml:space="preserve">Orange and gray flower and fire costume 0 good floor work, presentation good, presence, fish scorp ok, cleaner lines, good transitions to toe hold in strop, pointed toes, good back bend and leg flex, good swing but with bend legs at back, gazelle scorp, single n=knee assistanted hold, free remi backbend, nice swings but messy landing to hoop, penny drop from static, good floorwork with pres, good swing on to hoopmessy entry to strop straddle back, strop dlb toe hang finish </t>
  </si>
  <si>
    <t>Ella Kokošková</t>
  </si>
  <si>
    <t>https://youtu.be/YKWvQv-vYgg?feature=shared</t>
  </si>
  <si>
    <t xml:space="preserve">Splits on floor, good pres, interesting costume, spinning off center, good transition to elbow hang split but messy back to ground, nice thigh split, open scorp great, good flex, nice transition to meathook hold, backwalkover, second spin oscilating, russian great, clock split, messy entrance to strop, dbl ankle hold on strop with back bend, need to follow music more, floppy feet, crusifix ok, good straddle drop to knees, nice single knee hang hold good flex, heel hang floppy exit, front walkover, chest stand, good floorwork with pres, ending too abrupt </t>
  </si>
  <si>
    <t>Lucie Pechová</t>
  </si>
  <si>
    <t>https://www.youtube.com/watch?v=OI3KMNVD6S0</t>
  </si>
  <si>
    <t xml:space="preserve">cool start between curtains with ball - good floorwork, rythmic gym like, nice pointed toes on entry, Madonna one hand, eye contact with camera, clean transitions, good toes, oscillating hoop, split medium, back bend flex low, free hold pencil, top bar split good, good clean finish to gorund with floorwork and with straddle </t>
  </si>
  <si>
    <t>Sára Trundová</t>
  </si>
  <si>
    <t>https://www.youtube.com/watch?v=9r7LR3Ko6aM</t>
  </si>
  <si>
    <t>Multi coloured costume, pullover start, meathook hug, legs messy, but dynamic, fish scorp, thigh split ok, clean spinning to alien split to inverted pencil, legs messy when moving around, shoulder stand penicl, toe hold back bend med, floor presentation good, floor work, splits, back flex med, Madonna free, Russian good back leg bent, free remi, need more musicality, backbend scorp with messy feet, drop to knees ok, armpit swings to drop back ok, bad toe hang to ground, painting theme at the end</t>
  </si>
  <si>
    <t>Natálie Krumbholcová</t>
  </si>
  <si>
    <t>https://www.youtube.com/watch?v=evPng1pLnII</t>
  </si>
  <si>
    <t>Black and white cosutme, splits opening, fighter theme, good intense face, nice handstand, oscillating spin, single knee hang scorp good, backbend med, dbl toe hang in strop good, free remi, to birds nest on strop, Russian not fully open, swing out to sit ok, croc good, drop to knees, fish hold, splits ok med, penny drop ok, swinging off center</t>
  </si>
  <si>
    <t>Veronika Korecová</t>
  </si>
  <si>
    <t>https://www.youtube.com/watch?v=EjQb7eLn5OM&amp;feature=youtu.be</t>
  </si>
  <si>
    <t xml:space="preserve">Fairy theme, soft, shoulder stand on floor, getting on hoop messy, leg flex low, pointd toes, back flex med, shoulder stand not balanced, back bal bend ok, straddle to knees, exit messy, </t>
  </si>
  <si>
    <t>ADULTS</t>
  </si>
  <si>
    <t>María Pérez Tomás</t>
  </si>
  <si>
    <t>https://www.youtube.com/watch?v=9Ik-9cks_zU</t>
  </si>
  <si>
    <t xml:space="preserve">wrong video format, Black cat on floor, great costume, oscillating spinoff toe, flointed feet, spilts ok, presentation cool, clean legs, interesting shapes, elbow hold in strop clean, great muscaility, clean transitions, back flex low, good strength down to front bal, rev man in moon, shoulder stand pencil on side good, good strength, swings not the best, penny to ground, good ending </t>
  </si>
  <si>
    <t xml:space="preserve">ADULTS
</t>
  </si>
  <si>
    <t>Zuzanna Libera</t>
  </si>
  <si>
    <t>https://drive.google.com/file/d/1-VJ8Ks09Q_ZNEdVcRF2N_69DxH_3dZiE/view</t>
  </si>
  <si>
    <t>Wedding dress theme, good pres, confusion, leg flex low, med dynamics, great pres, great rollup transition, creativity good, drop o ground messy, interesting change of music, elbow swing pretty good, legs messy, transitions messy on spinning, pretty poses, good bal, back bend med, good slide down to bottom hoop, assistant heel hang, nice floorworktoes an issue, rotations good though, good lion rolls multiple, wrong video format</t>
  </si>
  <si>
    <t>Klára Maxerová</t>
  </si>
  <si>
    <t>https://www.youtube.com/watch?v=Ap-Elip7gbo</t>
  </si>
  <si>
    <t xml:space="preserve">Archery start, good costume, clean slow spin, assisated single knee hang, good back flex, leg flex med, transitions ok, elbow hold at top bar, back bal good drop to knees, toes mixed, crewativity good, need more specific floor movements, rev roll up multiple withs trength, elbow hold bow and arrow ok, scissor hold good, clean, splits not quite, strop ankle hold, russian between open and closed mixed, needs more musicality, </t>
  </si>
  <si>
    <t>Gabriela Zábelová</t>
  </si>
  <si>
    <t>https://www.youtube.com/watch?v=dd-i6NpQ9hQ&amp;feature=youtu.be</t>
  </si>
  <si>
    <t xml:space="preserve">Red costume, start with croc, smiles, flag in toe, meet hook L hold, single heel hang nice, good toes, good inverts, legs straight, croc on hoop no arm good bal, open Russian bent les messy, not sure of theme, single strop ankle hold, drop to hip bal, strop pull knee hangto split - awkward thugh, knee strop drop good, elbow hold at top to elbow back hold at bottom </t>
  </si>
  <si>
    <t>Lucie Vašutová</t>
  </si>
  <si>
    <t>https://www.youtube.com/watch?v=FtjLlHSkLX8&amp;feature=youtu.be</t>
  </si>
  <si>
    <t>Samurai music/theme, good strength and bal to sit, split ok, rol to drop messy, floorwork needs more character, perf need more character, off center spin, upward croc, shoulder stand pencil to pencil croc, supported knee hang, roll up, free remi, fish, back flex low, coffin hold, madonna, single arm hold</t>
  </si>
  <si>
    <t>Anastasiia Potseluiko</t>
  </si>
  <si>
    <t>https://www.youtube.com/watch?v=Ht1BOuwXjp8&amp;feature=youtu.be</t>
  </si>
  <si>
    <t xml:space="preserve">Cool costume and hair, good use of hands and movements, good face, nice floor work, makeup good, lift to single arm roll back messy, good spin, top arm elbow hold good strenght, shoulder mount to shoulder pencil to coffin hold, rolls to straddle good, good pullover, back bal off center point, swing back legs bent, splits pretty good, top bar spilt hold, good trandition to strop ankle, russian ok, good drop to back arm hold, nice one arm spinning, single arm croc, good musicality </t>
  </si>
  <si>
    <t>Marie Koubová</t>
  </si>
  <si>
    <t>https://youtube.com/watch?v=ZFzw8nnn3cQ&amp;feature=shared</t>
  </si>
  <si>
    <t xml:space="preserve">Fans dance, good , need more face when walking to hoop, single knee hang, good musicaility in hoop, fish, clean lines, nice legs and back flex, good back bal and scorp, drop to knees, elbow split but not hold for long, good floor work, vanquish people creative, single knee scorp again, gazelle back bend, good splits, top bar neck hold, double croc, clock split, swing low, transitions on floor to hoop poor, </t>
  </si>
  <si>
    <t>DUO</t>
  </si>
  <si>
    <t>Julia Gładysińska Rozalia Ogórek</t>
  </si>
  <si>
    <t>https://vimeo.com/1128305831</t>
  </si>
  <si>
    <t xml:space="preserve">Laughing evil entrance, matching cosutmes, good syncro, good strength, good transitions, good twist to armpits and splits, good pullover up, great double back bend plus lift, good pop to hands and meathook one arm hold and birds nexst to toe hand on hoop, good leg flex, great pop to pike and swan up, good basing position, creative, swing to hands, swim down to exit, toe to toe, shoulder hold. Penalty for daisy chain in the way - this is a safety hazard. wrong video format </t>
  </si>
  <si>
    <t>Nela Luna Rychová Tereza Pechová</t>
  </si>
  <si>
    <t>https://www.youtube.com/watch?v=dBxpY9V5Wdc</t>
  </si>
  <si>
    <t xml:space="preserve">Frankenstein theme, trios? Crewative floor work, creepy good, good syncro, great backbend flex from flyer, neck hang hold, good dynamics and transitions from dynamics, clean lines, good back flex both, creative hoop lift bases, backbal hold with coccon, single arm hold, legs messy and in pike bouncing messy, but good catch, dynamics need work, not as much spinning, good character whole way through, good pullover to sit, nice shapes, messy legs on dynamics of flyer, layout dismount, backhandsprings, </t>
  </si>
  <si>
    <t>Veronika kučerová Maruška Kruntorádová</t>
  </si>
  <si>
    <t>https://www.youtube.com/watch?v=0Sk6BsiqWLM&amp;feature=youtu.be</t>
  </si>
  <si>
    <t xml:space="preserve">Ball holding, good synchro, messy legs, good leg flex, good back flex, good armpit hold reverse, good drop to birds nest, transitions to ground need practice, swing good, floor work need more, good man in th emoon hold, legs messy on flyer, good swing on base, penny drop base fell, </t>
  </si>
  <si>
    <t>Duo</t>
  </si>
  <si>
    <t>JULIA GŁADYSIŃSKA ROZALIA OGÓREK HANNA SZUSTER</t>
  </si>
  <si>
    <t>https://vimeo.com/1140465949</t>
  </si>
  <si>
    <t>KIDS/TEENS PROFI</t>
  </si>
  <si>
    <t xml:space="preserve">Lola Voráčková
</t>
  </si>
  <si>
    <t xml:space="preserve">https://youtu.be/d4ik8-Od93g?feature=shared
</t>
  </si>
  <si>
    <t xml:space="preserve">Indian theme, backhandspring, need more perfroamnce, hoop on hoop, side planche messy entrance and exit, supported pull to meathook, elbow swingsto elbow rolls, good to knees good, drop to heel hang scorp good, roll up to sit, layout drop, single knee hang socrp, good back flex, heel hang good on spin, good splits, pretty good swings on spingood transition to ankle strop hold, and heel hang top bar, people at the obttom only half acting distraction, good drop to hip bal, back bal good, the mouthing should go with the music in some way, looks like yawning, single knee penny, ending abrupt </t>
  </si>
  <si>
    <t>Ema Vaníčková</t>
  </si>
  <si>
    <t xml:space="preserve">https://youtu.be/clPjku7aVqs?feature=shared
</t>
  </si>
  <si>
    <t xml:space="preserve">Snow white theme, start twoo quick, side planch short hold and messy entry and exit, good roll up, nice oversplit, rev elbow rolls good, heel hang scorp, need more perf on fllor, eyes up, more acting, not sure of the point of the dwarfs coming for one second, good back bend split, swinging bent legs, armpit swing to straddle good, open russian good, need more musicality, drop to armpits ok, need more shoulder strength, neck hang for one sec </t>
  </si>
  <si>
    <t>Tereza Pechová</t>
  </si>
  <si>
    <t>https://www.youtube.com/watch?v=NXH1ggxU4aQ</t>
  </si>
  <si>
    <t>Good stage pres, cleaner into side planche, legs messy, good rev elbow rolls to release, good lg extension, good transition to toe hold back bend, needle, smiling, need more spin, need more character transitions, heel hang back bend, armpit swing cut short to straddle, swing back to armpits , hell hang scorp, release messygood char at end</t>
  </si>
  <si>
    <t>Rozalie Ellen Mladá</t>
  </si>
  <si>
    <t>https://drive.google.com/file/d/1Uf8Xf-X9eWjevUEbEbkgnTKCrzafkwfV/view?pli=1</t>
  </si>
  <si>
    <t>Vampire start, dbl ankle hang in strop, cool costume, clean transitions, music good, good back bend and transition to strop, needle, armpit split to belly roll,good, interesting transitions, clean, press to handstan, good flex, and dance, spinning wrong leg, but straight and fast, hell hang scorp free leg, oscillating, good pullover in strop, fun, smiling, good technique, good Russian, heel hang at top bar one hand scorp, top bar toe hang, elbow roll splits to swing to straddle good and clean, need more perf at end, neck hang split free neck, good drop.</t>
  </si>
  <si>
    <t>Magdaléna Dětinská</t>
  </si>
  <si>
    <t>https://www.youtube.com/watch?v=tD7Gk1bOfmA</t>
  </si>
  <si>
    <t xml:space="preserve">Starting split no spin no character, strop work, strop splits ok, no spin, knee drop good, belly roll release, no eye contact or facial performance, little character, armit hold split good, neck hang hold split good, heel hang release to ground, supported lift to meathook to vertical split, not held long enough, clean invert, horizontal spit good, lion roll messy/bouncy, good invert in strop, elbow drop to back good, performance needs way more, flingy arms, croc one arm, abrupt ending </t>
  </si>
  <si>
    <t>Nela Luna Rychová</t>
  </si>
  <si>
    <t>https://www.youtube.com/watch?v=DdutLHUaR4g</t>
  </si>
  <si>
    <t xml:space="preserve">Spice girls, fun, smiling an audience connections, good dynaic to elbow rolls to knees, tombe off on straddle, good floorwork, toe hang dop bar to knees to penny good, eblow swings to back tuck exit, music change, spinning off, side planche release out messy, single knee hang, splits goo, croc two hands, penny, interesting floor work, good transition to spin but slow, good backbend, good transitions and clean, swing down to armpits, single penny drop, spin off centerneck hang fell out of splits, </t>
  </si>
  <si>
    <t>Sofie Vašutová</t>
  </si>
  <si>
    <t>https://www.youtube.com/watch?v=i2EkHBvP65A&amp;feature=youtu.be</t>
  </si>
  <si>
    <t>Hunter theme, fish good, back flex ok, splits ok, hox rolls, croc one arm good, need more face, transitions messy, supported knee hang, drop to straddle messy, figa not quite, supported lift to meathookelbow rolls on spin, messy ending, elbow hold strop slit, superman drop to knees good, need more character, heel hang to worm, ending back to prop no</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</si>
</sst>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_(* \(#,##0\);_(* &quot;-&quot;_);_(@_)"/>
    <numFmt numFmtId="42" formatCode="_(&quot;$&quot;* #,##0_);_(&quot;$&quot;* \(#,##0\);_(&quot;$&quot;* &quot;-&quot;_);_(@_)"/>
    <numFmt numFmtId="43" formatCode="_(* #,##0.00_);_(* \(#,##0.00\);_(* &quot;-&quot;??_);_(@_)"/>
    <numFmt numFmtId="44" formatCode="_(&quot;$&quot;* #,##0.00_);_(&quot;$&quot;* \(#,##0.00\);_(&quot;$&quot;* &quot;-&quot;??_);_(@_)"/>
  </numFmts>
  <fonts count="48">
    <font>
      <sz val="10"/>
      <color rgb="FF000000"/>
      <name val="Arial"/>
      <charset val="1"/>
    </font>
    <font>
      <b/>
      <sz val="7"/>
      <color rgb="FF000000"/>
      <name val="Arial1"/>
      <charset val="1"/>
    </font>
    <font>
      <sz val="6"/>
      <color rgb="FF000000"/>
      <name val="Arial1"/>
      <charset val="1"/>
    </font>
    <font>
      <b/>
      <sz val="6"/>
      <color rgb="FF000000"/>
      <name val="Arial1"/>
      <charset val="1"/>
    </font>
    <font>
      <sz val="7"/>
      <color rgb="FF000000"/>
      <name val="Arial"/>
      <charset val="1"/>
    </font>
    <font>
      <sz val="10"/>
      <color rgb="FF000000"/>
      <name val="Calibri"/>
      <charset val="1"/>
    </font>
    <font>
      <sz val="8"/>
      <color rgb="FF000000"/>
      <name val="Calibri"/>
      <charset val="1"/>
    </font>
    <font>
      <u/>
      <sz val="6"/>
      <color rgb="FF0000EE"/>
      <name val="Arial"/>
      <charset val="1"/>
    </font>
    <font>
      <sz val="11"/>
      <color rgb="FF000000"/>
      <name val="Calibri"/>
      <charset val="238"/>
    </font>
    <font>
      <sz val="7"/>
      <color rgb="FF000000"/>
      <name val="Calibri"/>
      <charset val="238"/>
    </font>
    <font>
      <sz val="10"/>
      <color rgb="FF000000"/>
      <name val="Arial"/>
      <charset val="1"/>
    </font>
    <font>
      <sz val="6"/>
      <color rgb="FF000000"/>
      <name val="Arial"/>
      <charset val="238"/>
    </font>
    <font>
      <sz val="6"/>
      <color rgb="FF000000"/>
      <name val="Arial"/>
      <charset val="1"/>
    </font>
    <font>
      <b/>
      <sz val="10"/>
      <color rgb="FF000000"/>
      <name val="Arial1"/>
      <charset val="1"/>
    </font>
    <font>
      <sz val="6"/>
      <color rgb="FF000000"/>
      <name val="Arial"/>
      <charset val="1"/>
    </font>
    <font>
      <sz val="7"/>
      <color rgb="FF000000"/>
      <name val="Calibri"/>
      <charset val="1"/>
    </font>
    <font>
      <sz val="6"/>
      <color rgb="FF000000"/>
      <name val="Calibri"/>
      <charset val="1"/>
    </font>
    <font>
      <u/>
      <sz val="6"/>
      <color rgb="FF800080"/>
      <name val="Calibri"/>
      <charset val="0"/>
      <scheme val="minor"/>
    </font>
    <font>
      <sz val="8"/>
      <color rgb="FF000000"/>
      <name val="Arial"/>
      <charset val="1"/>
    </font>
    <font>
      <sz val="10"/>
      <name val="Arial"/>
      <charset val="238"/>
    </font>
    <font>
      <u/>
      <sz val="11"/>
      <color rgb="FF0000FF"/>
      <name val="Calibri"/>
      <charset val="0"/>
      <scheme val="minor"/>
    </font>
    <font>
      <u/>
      <sz val="11"/>
      <color rgb="FF800080"/>
      <name val="Calibri"/>
      <charset val="0"/>
      <scheme val="minor"/>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0"/>
      <color rgb="FFFFFFFF"/>
      <name val="Arial"/>
      <charset val="1"/>
    </font>
    <font>
      <b/>
      <sz val="10"/>
      <color rgb="FF000000"/>
      <name val="Arial"/>
      <charset val="1"/>
    </font>
    <font>
      <i/>
      <sz val="10"/>
      <color rgb="FF808080"/>
      <name val="Arial"/>
      <charset val="1"/>
    </font>
    <font>
      <b/>
      <sz val="24"/>
      <color rgb="FF000000"/>
      <name val="Arial"/>
      <charset val="1"/>
    </font>
    <font>
      <u/>
      <sz val="10"/>
      <color rgb="FF0000EE"/>
      <name val="Arial"/>
      <charset val="1"/>
    </font>
    <font>
      <b/>
      <i/>
      <u/>
      <sz val="10"/>
      <color rgb="FF000000"/>
      <name val="Arial"/>
      <charset val="1"/>
    </font>
    <font>
      <sz val="10"/>
      <color rgb="FFCC0000"/>
      <name val="Arial"/>
      <charset val="1"/>
    </font>
    <font>
      <sz val="9"/>
      <color rgb="FF000000"/>
      <name val="Tahoma"/>
      <charset val="1"/>
    </font>
  </fonts>
  <fills count="38">
    <fill>
      <patternFill patternType="none"/>
    </fill>
    <fill>
      <patternFill patternType="gray125"/>
    </fill>
    <fill>
      <patternFill patternType="solid">
        <fgColor rgb="FFD9D9D9"/>
        <bgColor rgb="FFDDDDDD"/>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
      <patternFill patternType="solid">
        <fgColor rgb="FFCC0000"/>
        <bgColor rgb="FF800000"/>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19" fillId="0" borderId="0" applyBorder="0" applyAlignment="0" applyProtection="0"/>
    <xf numFmtId="44" fontId="19" fillId="0" borderId="0" applyBorder="0" applyAlignment="0" applyProtection="0"/>
    <xf numFmtId="9" fontId="19" fillId="0" borderId="0" applyBorder="0" applyAlignment="0" applyProtection="0"/>
    <xf numFmtId="41" fontId="19" fillId="0" borderId="0" applyBorder="0" applyAlignment="0" applyProtection="0"/>
    <xf numFmtId="42" fontId="19" fillId="0" borderId="0" applyBorder="0" applyAlignment="0" applyProtection="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3" borderId="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4" borderId="4" applyNumberFormat="0" applyAlignment="0" applyProtection="0">
      <alignment vertical="center"/>
    </xf>
    <xf numFmtId="0" fontId="30" fillId="5" borderId="5" applyNumberFormat="0" applyAlignment="0" applyProtection="0">
      <alignment vertical="center"/>
    </xf>
    <xf numFmtId="0" fontId="31" fillId="5" borderId="4" applyNumberFormat="0" applyAlignment="0" applyProtection="0">
      <alignment vertical="center"/>
    </xf>
    <xf numFmtId="0" fontId="32" fillId="6" borderId="6" applyNumberFormat="0" applyAlignment="0" applyProtection="0">
      <alignment vertical="center"/>
    </xf>
    <xf numFmtId="0" fontId="33" fillId="0" borderId="7" applyNumberFormat="0" applyFill="0" applyAlignment="0" applyProtection="0">
      <alignment vertical="center"/>
    </xf>
    <xf numFmtId="0" fontId="34" fillId="0" borderId="8"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34" borderId="0"/>
    <xf numFmtId="0" fontId="40" fillId="35" borderId="0"/>
    <xf numFmtId="0" fontId="41" fillId="36" borderId="0"/>
    <xf numFmtId="0" fontId="41" fillId="0" borderId="0"/>
    <xf numFmtId="0" fontId="40" fillId="37" borderId="0"/>
    <xf numFmtId="0" fontId="42" fillId="0" borderId="0"/>
    <xf numFmtId="0" fontId="43" fillId="0" borderId="0"/>
    <xf numFmtId="0" fontId="44" fillId="0" borderId="0"/>
    <xf numFmtId="0" fontId="45" fillId="0" borderId="0"/>
    <xf numFmtId="0" fontId="0" fillId="0" borderId="0"/>
    <xf numFmtId="0" fontId="0" fillId="0" borderId="0"/>
    <xf numFmtId="0" fontId="46" fillId="0" borderId="0"/>
  </cellStyleXfs>
  <cellXfs count="30">
    <xf numFmtId="0" fontId="0" fillId="0" borderId="0" xfId="0"/>
    <xf numFmtId="0" fontId="0" fillId="0" borderId="0" xfId="0" applyAlignment="1" applyProtection="1">
      <alignment horizontal="left" vertical="center" wrapText="1"/>
    </xf>
    <xf numFmtId="0" fontId="0" fillId="0" borderId="0" xfId="0" applyAlignment="1" applyProtection="1">
      <alignment horizontal="left" vertical="center"/>
    </xf>
    <xf numFmtId="0" fontId="1"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7" fillId="0" borderId="0" xfId="56" applyFont="1" applyAlignment="1" applyProtection="1">
      <alignment horizontal="left" vertical="center" wrapText="1"/>
    </xf>
    <xf numFmtId="0" fontId="5" fillId="0" borderId="0" xfId="0" applyFont="1" applyAlignment="1" applyProtection="1">
      <alignment horizontal="left" vertical="center"/>
    </xf>
    <xf numFmtId="0" fontId="8" fillId="0" borderId="0" xfId="0" applyFont="1" applyAlignment="1" applyProtection="1">
      <alignment horizontal="center" vertical="center"/>
    </xf>
    <xf numFmtId="0" fontId="9" fillId="0" borderId="0" xfId="0" applyFont="1" applyAlignment="1" applyProtection="1"/>
    <xf numFmtId="0" fontId="7" fillId="0" borderId="0" xfId="56" applyFont="1" applyAlignment="1" applyProtection="1">
      <alignment horizontal="left" vertical="center"/>
    </xf>
    <xf numFmtId="0" fontId="10" fillId="0" borderId="0" xfId="0" applyFont="1" applyAlignment="1" applyProtection="1">
      <alignment horizontal="left" vertical="center"/>
    </xf>
    <xf numFmtId="0" fontId="11" fillId="0" borderId="0" xfId="56" applyFont="1" applyAlignment="1" applyProtection="1">
      <alignment horizontal="left" vertical="center"/>
    </xf>
    <xf numFmtId="0" fontId="7" fillId="0" borderId="0" xfId="56" applyFont="1" applyAlignment="1" applyProtection="1"/>
    <xf numFmtId="0" fontId="0" fillId="0" borderId="0" xfId="0" applyAlignment="1" applyProtection="1"/>
    <xf numFmtId="0" fontId="12" fillId="0" borderId="0" xfId="0" applyFont="1" applyAlignment="1" applyProtection="1">
      <alignment horizontal="left" vertical="center" wrapText="1"/>
    </xf>
    <xf numFmtId="0" fontId="13" fillId="0" borderId="0" xfId="0" applyFont="1" applyAlignment="1" applyProtection="1">
      <alignment horizontal="left" vertical="center"/>
    </xf>
    <xf numFmtId="0" fontId="14" fillId="0" borderId="0" xfId="0" applyFont="1" applyAlignment="1" applyProtection="1">
      <alignment horizontal="left" vertical="center" wrapText="1"/>
    </xf>
    <xf numFmtId="0" fontId="5" fillId="2" borderId="0" xfId="0" applyFont="1" applyFill="1" applyAlignment="1" applyProtection="1">
      <alignment horizontal="left" vertical="center" wrapText="1"/>
    </xf>
    <xf numFmtId="0" fontId="15" fillId="2" borderId="0" xfId="0" applyFont="1" applyFill="1" applyAlignment="1" applyProtection="1">
      <alignment horizontal="left" vertical="center" wrapText="1"/>
    </xf>
    <xf numFmtId="0" fontId="12" fillId="2" borderId="0" xfId="0" applyFont="1" applyFill="1" applyAlignment="1" applyProtection="1">
      <alignment horizontal="left" vertical="center" wrapText="1"/>
    </xf>
    <xf numFmtId="0" fontId="0" fillId="2" borderId="0" xfId="0" applyFill="1" applyAlignment="1" applyProtection="1">
      <alignment horizontal="left" vertical="center"/>
    </xf>
    <xf numFmtId="0" fontId="16" fillId="0" borderId="0" xfId="0" applyFont="1" applyAlignment="1" applyProtection="1">
      <alignment horizontal="left" vertical="center" wrapText="1"/>
    </xf>
    <xf numFmtId="0" fontId="17" fillId="0" borderId="0" xfId="6" applyFont="1" applyAlignment="1" applyProtection="1">
      <alignment horizontal="left" vertical="center" wrapText="1"/>
    </xf>
    <xf numFmtId="0" fontId="3" fillId="0" borderId="0" xfId="0" applyFont="1" applyAlignment="1" applyProtection="1">
      <alignment horizontal="left" vertical="center"/>
    </xf>
    <xf numFmtId="0" fontId="7" fillId="0" borderId="0" xfId="56" applyFont="1" applyAlignment="1" applyProtection="1">
      <alignment wrapText="1"/>
    </xf>
    <xf numFmtId="0" fontId="18" fillId="0" borderId="0" xfId="0" applyFont="1" applyAlignment="1" applyProtection="1">
      <alignment horizontal="left" vertical="center" wrapText="1"/>
    </xf>
  </cellXfs>
  <cellStyles count="61">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Accent 1 5" xfId="49"/>
    <cellStyle name="Accent 2 6" xfId="50"/>
    <cellStyle name="Accent 3 7" xfId="51"/>
    <cellStyle name="Accent 4" xfId="52"/>
    <cellStyle name="Error 8" xfId="53"/>
    <cellStyle name="Footnote 9" xfId="54"/>
    <cellStyle name="Heading 10" xfId="55"/>
    <cellStyle name="Hyperlink 11" xfId="56"/>
    <cellStyle name="Result 12" xfId="57"/>
    <cellStyle name="Status 13" xfId="58"/>
    <cellStyle name="Text 14" xfId="59"/>
    <cellStyle name="Warning 15" xfId="6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DDDDDD"/>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24</xdr:col>
      <xdr:colOff>450360</xdr:colOff>
      <xdr:row>1</xdr:row>
      <xdr:rowOff>427320</xdr:rowOff>
    </xdr:from>
    <xdr:to>
      <xdr:col>26</xdr:col>
      <xdr:colOff>382320</xdr:colOff>
      <xdr:row>25</xdr:row>
      <xdr:rowOff>465120</xdr:rowOff>
    </xdr:to>
    <xdr:sp>
      <xdr:nvSpPr>
        <xdr:cNvPr id="2" name="TextBox 2"/>
        <xdr:cNvSpPr/>
      </xdr:nvSpPr>
      <xdr:spPr>
        <a:xfrm>
          <a:off x="14424025" y="833120"/>
          <a:ext cx="1208405" cy="16033750"/>
        </a:xfrm>
        <a:prstGeom prst="rect">
          <a:avLst/>
        </a:prstGeom>
        <a:solidFill>
          <a:srgbClr val="FFFFFF"/>
        </a:solidFill>
        <a:ln w="9525">
          <a:solidFill>
            <a:srgbClr val="BCBCBC"/>
          </a:solidFill>
          <a:round/>
        </a:ln>
      </xdr:spPr>
      <xdr:style>
        <a:lnRef idx="0">
          <a:srgbClr val="FFFFFF"/>
        </a:lnRef>
        <a:fillRef idx="0">
          <a:srgbClr val="FFFFFF"/>
        </a:fillRef>
        <a:effectRef idx="0">
          <a:srgbClr val="FFFFFF"/>
        </a:effectRef>
        <a:fontRef idx="minor"/>
      </xdr:style>
      <xdr:txBody>
        <a:bodyPr vertOverflow="clip" horzOverflow="clip" lIns="90000" tIns="45000" rIns="90000" bIns="45000" anchor="t">
          <a:noAutofit/>
        </a:bodyPr>
        <a:p>
          <a:pPr>
            <a:lnSpc>
              <a:spcPct val="100000"/>
            </a:lnSpc>
          </a:pPr>
          <a:r>
            <a:rPr lang="en-CA" sz="1100" b="0" strike="noStrike" spc="-1">
              <a:latin typeface="Aptos Narrow"/>
            </a:rPr>
            <a:t>&gt;&gt;&gt;&gt;&gt; I kindly ask you to evaluate the following criteria. Each category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is scored from 0 to 5 points, with 5 being the highest score.</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Technical Difficulty:</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Assesses the complexity of the elements used, the difficulty of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transitions, and the execution of challenging skills.</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Balance:</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Evaluates the ability to maintain equilibrium and stability on the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hoop or other apparatus without falling or losing control.</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Difficulty</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is influenced by the number of contact points, duration of the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position, and body angle.</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Rotation / Spinning:</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Assesses the ability to perform spins with control, fluidity, and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aesthetic impact. Key aspects include number of rotations,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stability during the spin, integration into choreography, and the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visual effect on the audience.</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Visual Style:</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Evaluates whether the costume, hairstyle, and makeup harmonize </a:t>
          </a:r>
          <a:endParaRPr lang="cs-CZ" sz="1100" b="0" strike="noStrike" spc="-1">
            <a:latin typeface="Times New Roman" panose="02020603050405020304" pitchFamily="12"/>
          </a:endParaRPr>
        </a:p>
        <a:p>
          <a:pPr>
            <a:lnSpc>
              <a:spcPct val="100000"/>
            </a:lnSpc>
          </a:pPr>
          <a:r>
            <a:rPr lang="en-CA" sz="1100" b="0" strike="noStrike" spc="-1">
              <a:latin typeface="Aptos Narrow"/>
            </a:rPr>
            <a:t>&gt;&gt;&gt;&gt;&gt; with the music and the overall atmosphere of the routine.</a:t>
          </a:r>
          <a:endParaRPr lang="cs-CZ" sz="1100" b="0" strike="noStrike" spc="-1">
            <a:latin typeface="Times New Roman" panose="02020603050405020304" pitchFamily="12"/>
          </a:endParaRPr>
        </a:p>
        <a:p>
          <a:pPr>
            <a:lnSpc>
              <a:spcPct val="100000"/>
            </a:lnSpc>
          </a:pPr>
          <a:endParaRPr lang="cs-CZ" sz="1100" b="0" strike="noStrike" spc="-1">
            <a:latin typeface="Times New Roman" panose="02020603050405020304" pitchFamily="12"/>
          </a:endParaRPr>
        </a:p>
      </xdr:txBody>
    </xdr:sp>
    <xdr:clientData/>
  </xdr:twoCellAnchor>
  <xdr:twoCellAnchor>
    <xdr:from>
      <xdr:col>27</xdr:col>
      <xdr:colOff>71640</xdr:colOff>
      <xdr:row>2</xdr:row>
      <xdr:rowOff>360</xdr:rowOff>
    </xdr:from>
    <xdr:to>
      <xdr:col>30</xdr:col>
      <xdr:colOff>377280</xdr:colOff>
      <xdr:row>4</xdr:row>
      <xdr:rowOff>377640</xdr:rowOff>
    </xdr:to>
    <xdr:sp>
      <xdr:nvSpPr>
        <xdr:cNvPr id="3" name="TextBox 3"/>
        <xdr:cNvSpPr/>
      </xdr:nvSpPr>
      <xdr:spPr>
        <a:xfrm>
          <a:off x="15959455" y="882650"/>
          <a:ext cx="2220595" cy="1678940"/>
        </a:xfrm>
        <a:prstGeom prst="rect">
          <a:avLst/>
        </a:prstGeom>
        <a:solidFill>
          <a:srgbClr val="FFFFFF"/>
        </a:solidFill>
        <a:ln w="9525">
          <a:solidFill>
            <a:srgbClr val="BCBCBC"/>
          </a:solidFill>
          <a:round/>
        </a:ln>
      </xdr:spPr>
      <xdr:style>
        <a:lnRef idx="0">
          <a:srgbClr val="FFFFFF"/>
        </a:lnRef>
        <a:fillRef idx="0">
          <a:srgbClr val="FFFFFF"/>
        </a:fillRef>
        <a:effectRef idx="0">
          <a:srgbClr val="FFFFFF"/>
        </a:effectRef>
        <a:fontRef idx="minor"/>
      </xdr:style>
      <xdr:txBody>
        <a:bodyPr vertOverflow="clip" horzOverflow="clip" lIns="90000" tIns="45000" rIns="90000" bIns="45000" anchor="t">
          <a:noAutofit/>
        </a:bodyPr>
        <a:p>
          <a:pPr>
            <a:lnSpc>
              <a:spcPct val="100000"/>
            </a:lnSpc>
          </a:pPr>
          <a:r>
            <a:rPr lang="en-CA" sz="1100" b="0" strike="noStrike" spc="-1">
              <a:latin typeface="Aptos Narrow"/>
            </a:rPr>
            <a:t>Everything is scored 0–5 points, except for two categories:</a:t>
          </a:r>
          <a:endParaRPr lang="cs-CZ" sz="1100" b="0" strike="noStrike" spc="-1">
            <a:latin typeface="Times New Roman" panose="02020603050405020304" pitchFamily="12"/>
          </a:endParaRPr>
        </a:p>
        <a:p>
          <a:pPr>
            <a:lnSpc>
              <a:spcPct val="100000"/>
            </a:lnSpc>
          </a:pPr>
          <a:r>
            <a:rPr lang="en-CA" sz="1100" b="0" strike="noStrike" spc="-1">
              <a:latin typeface="Aptos Narrow"/>
            </a:rPr>
            <a:t>Technical Execution and Theme and Storytelling, which are scored 0–10 points.</a:t>
          </a:r>
          <a:endParaRPr lang="cs-CZ" sz="1100" b="0" strike="noStrike" spc="-1">
            <a:latin typeface="Times New Roman" panose="02020603050405020304" pitchFamily="12"/>
          </a:endParaRPr>
        </a:p>
        <a:p>
          <a:pPr>
            <a:lnSpc>
              <a:spcPct val="100000"/>
            </a:lnSpc>
          </a:pPr>
          <a:endParaRPr lang="cs-CZ" sz="1100" b="0" strike="noStrike" spc="-1">
            <a:latin typeface="Times New Roman" panose="02020603050405020304" pitchFamily="1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youtube.com/watch?v=oKB0YsOHiPc" TargetMode="External"/><Relationship Id="rId8" Type="http://schemas.openxmlformats.org/officeDocument/2006/relationships/hyperlink" Target="https://youtu.be/qfcpvhChrCU" TargetMode="External"/><Relationship Id="rId7" Type="http://schemas.openxmlformats.org/officeDocument/2006/relationships/hyperlink" Target="https://www.youtube.com/watch?v=5V36TLhgMA0" TargetMode="External"/><Relationship Id="rId6" Type="http://schemas.openxmlformats.org/officeDocument/2006/relationships/hyperlink" Target="https://www.youtube.com/watch?v=I-qhEgeDmJ4&amp;feature=youtu.be" TargetMode="External"/><Relationship Id="rId5" Type="http://schemas.openxmlformats.org/officeDocument/2006/relationships/hyperlink" Target="https://www.youtube.com/watch?v=pyhyU0fmjuw" TargetMode="External"/><Relationship Id="rId4" Type="http://schemas.openxmlformats.org/officeDocument/2006/relationships/hyperlink" Target="https://www.youtube.com/watch?v=IS-Xmr0eJu4" TargetMode="External"/><Relationship Id="rId36" Type="http://schemas.openxmlformats.org/officeDocument/2006/relationships/hyperlink" Target="https://vimeo.com/1140465949" TargetMode="External"/><Relationship Id="rId35" Type="http://schemas.openxmlformats.org/officeDocument/2006/relationships/hyperlink" Target="https://www.youtube.com/watch?v=i2EkHBvP65A&amp;feature=youtu.be" TargetMode="External"/><Relationship Id="rId34" Type="http://schemas.openxmlformats.org/officeDocument/2006/relationships/hyperlink" Target="https://www.youtube.com/watch?v=DdutLHUaR4g" TargetMode="External"/><Relationship Id="rId33" Type="http://schemas.openxmlformats.org/officeDocument/2006/relationships/hyperlink" Target="https://www.youtube.com/watch?v=tD7Gk1bOfmA" TargetMode="External"/><Relationship Id="rId32" Type="http://schemas.openxmlformats.org/officeDocument/2006/relationships/hyperlink" Target="https://drive.google.com/file/d/1Uf8Xf-X9eWjevUEbEbkgnTKCrzafkwfV/view?pli=1" TargetMode="External"/><Relationship Id="rId31" Type="http://schemas.openxmlformats.org/officeDocument/2006/relationships/hyperlink" Target="https://www.youtube.com/watch?v=NXH1ggxU4aQ" TargetMode="External"/><Relationship Id="rId30" Type="http://schemas.openxmlformats.org/officeDocument/2006/relationships/hyperlink" Target="https://youtu.be/clPjku7aVqs?feature=shared&#10;" TargetMode="External"/><Relationship Id="rId3" Type="http://schemas.openxmlformats.org/officeDocument/2006/relationships/vmlDrawing" Target="../drawings/vmlDrawing1.vml"/><Relationship Id="rId29" Type="http://schemas.openxmlformats.org/officeDocument/2006/relationships/hyperlink" Target="https://youtu.be/d4ik8-Od93g?feature=shared" TargetMode="External"/><Relationship Id="rId28" Type="http://schemas.openxmlformats.org/officeDocument/2006/relationships/hyperlink" Target="https://www.youtube.com/watch?v=0Sk6BsiqWLM&amp;feature=youtu.be" TargetMode="External"/><Relationship Id="rId27" Type="http://schemas.openxmlformats.org/officeDocument/2006/relationships/hyperlink" Target="https://www.youtube.com/watch?v=dBxpY9V5Wdc" TargetMode="External"/><Relationship Id="rId26" Type="http://schemas.openxmlformats.org/officeDocument/2006/relationships/hyperlink" Target="https://vimeo.com/1128305831" TargetMode="External"/><Relationship Id="rId25" Type="http://schemas.openxmlformats.org/officeDocument/2006/relationships/hyperlink" Target="https://youtube.com/watch?v=ZFzw8nnn3cQ&amp;feature=shared" TargetMode="External"/><Relationship Id="rId24" Type="http://schemas.openxmlformats.org/officeDocument/2006/relationships/hyperlink" Target="https://www.youtube.com/watch?v=Ht1BOuwXjp8&amp;feature=youtu.be" TargetMode="External"/><Relationship Id="rId23" Type="http://schemas.openxmlformats.org/officeDocument/2006/relationships/hyperlink" Target="https://www.youtube.com/watch?v=FtjLlHSkLX8&amp;feature=youtu.be" TargetMode="External"/><Relationship Id="rId22" Type="http://schemas.openxmlformats.org/officeDocument/2006/relationships/hyperlink" Target="https://www.youtube.com/watch?v=dd-i6NpQ9hQ&amp;feature=youtu.be" TargetMode="External"/><Relationship Id="rId21" Type="http://schemas.openxmlformats.org/officeDocument/2006/relationships/hyperlink" Target="https://www.youtube.com/watch?v=Ap-Elip7gbo" TargetMode="External"/><Relationship Id="rId20" Type="http://schemas.openxmlformats.org/officeDocument/2006/relationships/hyperlink" Target="https://drive.google.com/file/d/1-VJ8Ks09Q_ZNEdVcRF2N_69DxH_3dZiE/view" TargetMode="External"/><Relationship Id="rId2" Type="http://schemas.openxmlformats.org/officeDocument/2006/relationships/drawing" Target="../drawings/drawing1.xml"/><Relationship Id="rId19" Type="http://schemas.openxmlformats.org/officeDocument/2006/relationships/hyperlink" Target="https://www.youtube.com/watch?v=9Ik-9cks_zU" TargetMode="External"/><Relationship Id="rId18" Type="http://schemas.openxmlformats.org/officeDocument/2006/relationships/hyperlink" Target="https://www.youtube.com/watch?v=EjQb7eLn5OM&amp;feature=youtu.be" TargetMode="External"/><Relationship Id="rId17" Type="http://schemas.openxmlformats.org/officeDocument/2006/relationships/hyperlink" Target="https://www.youtube.com/watch?v=evPng1pLnII" TargetMode="External"/><Relationship Id="rId16" Type="http://schemas.openxmlformats.org/officeDocument/2006/relationships/hyperlink" Target="https://www.youtube.com/watch?v=9r7LR3Ko6aM" TargetMode="External"/><Relationship Id="rId15" Type="http://schemas.openxmlformats.org/officeDocument/2006/relationships/hyperlink" Target="https://www.youtube.com/watch?v=OI3KMNVD6S0" TargetMode="External"/><Relationship Id="rId14" Type="http://schemas.openxmlformats.org/officeDocument/2006/relationships/hyperlink" Target="https://youtu.be/YKWvQv-vYgg?feature=shared" TargetMode="External"/><Relationship Id="rId13" Type="http://schemas.openxmlformats.org/officeDocument/2006/relationships/hyperlink" Target="https://www.youtube.com/watch?v=L5vfxaACdcg" TargetMode="External"/><Relationship Id="rId12" Type="http://schemas.openxmlformats.org/officeDocument/2006/relationships/hyperlink" Target="https://drive.google.com/drive/folders/1zxtSOqwMRJxT0bNpMDXi_BiZ55ZKE4FO" TargetMode="External"/><Relationship Id="rId11" Type="http://schemas.openxmlformats.org/officeDocument/2006/relationships/hyperlink" Target="https://www.youtube.com/watch?v=cZzEbNvVbmM" TargetMode="External"/><Relationship Id="rId10" Type="http://schemas.openxmlformats.org/officeDocument/2006/relationships/hyperlink" Target="https://www.youtube.com/watch?v=O_yVVZY1dXw"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3"/>
  <sheetViews>
    <sheetView tabSelected="1" zoomScale="95" zoomScaleNormal="95" workbookViewId="0">
      <pane ySplit="1" topLeftCell="A42" activePane="bottomLeft" state="frozen"/>
      <selection/>
      <selection pane="bottomLeft" activeCell="B42" sqref="B42"/>
    </sheetView>
  </sheetViews>
  <sheetFormatPr defaultColWidth="9.14545454545454" defaultRowHeight="12.5"/>
  <cols>
    <col min="1" max="1" width="7.86363636363636" style="1" customWidth="1"/>
    <col min="2" max="2" width="6.57272727272727" style="1" customWidth="1"/>
    <col min="3" max="3" width="9.48181818181818" style="1" customWidth="1"/>
    <col min="4" max="10" width="5.70909090909091" style="2" customWidth="1"/>
    <col min="11" max="11" width="3.62727272727273" style="2" customWidth="1"/>
    <col min="12" max="13" width="5.70909090909091" style="2" customWidth="1"/>
    <col min="14" max="14" width="5.36363636363636" style="2" customWidth="1"/>
    <col min="15" max="20" width="5.70909090909091" style="2" customWidth="1"/>
    <col min="21" max="21" width="4.78181818181818" style="2" customWidth="1"/>
    <col min="22" max="22" width="4.30909090909091" style="2" customWidth="1"/>
    <col min="23" max="23" width="5.70909090909091" style="2" customWidth="1"/>
    <col min="24" max="24" width="66.7090909090909" style="1" customWidth="1"/>
    <col min="25" max="16384" width="9.13636363636364" style="2"/>
  </cols>
  <sheetData>
    <row r="1" s="1" customFormat="1" ht="32" spans="1:24">
      <c r="A1" s="3" t="s">
        <v>0</v>
      </c>
      <c r="B1" s="3" t="s">
        <v>1</v>
      </c>
      <c r="C1" s="3"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3" t="s">
        <v>20</v>
      </c>
      <c r="V1" s="5" t="s">
        <v>21</v>
      </c>
      <c r="W1" s="3" t="s">
        <v>22</v>
      </c>
      <c r="X1" s="6" t="s">
        <v>23</v>
      </c>
    </row>
    <row r="2" ht="37.5" spans="1:24">
      <c r="A2" s="7" t="s">
        <v>24</v>
      </c>
      <c r="B2" s="8" t="s">
        <v>25</v>
      </c>
      <c r="C2" s="9" t="s">
        <v>26</v>
      </c>
      <c r="D2" s="2">
        <v>7.5</v>
      </c>
      <c r="E2" s="10">
        <v>4</v>
      </c>
      <c r="F2" s="10">
        <v>4</v>
      </c>
      <c r="G2" s="10">
        <v>4</v>
      </c>
      <c r="H2" s="10">
        <v>4</v>
      </c>
      <c r="I2" s="10">
        <v>4</v>
      </c>
      <c r="J2" s="10">
        <v>4</v>
      </c>
      <c r="K2" s="10">
        <v>4</v>
      </c>
      <c r="L2" s="10">
        <v>4</v>
      </c>
      <c r="M2" s="10">
        <v>4.5</v>
      </c>
      <c r="N2" s="11">
        <v>3.5</v>
      </c>
      <c r="O2" s="10">
        <v>5</v>
      </c>
      <c r="P2" s="10">
        <v>5</v>
      </c>
      <c r="Q2" s="10">
        <v>4.5</v>
      </c>
      <c r="R2" s="10">
        <v>4</v>
      </c>
      <c r="S2" s="10">
        <v>9.5</v>
      </c>
      <c r="T2" s="12">
        <v>-3.2</v>
      </c>
      <c r="U2" s="2">
        <f t="shared" ref="U2:U16" si="0">SUM(D2:T2)</f>
        <v>72.3</v>
      </c>
      <c r="V2" s="2">
        <f t="shared" ref="V2:V16" si="1">U2/90*100</f>
        <v>80.3333333333333</v>
      </c>
      <c r="W2" s="2">
        <f t="shared" ref="W2:W16" si="2">_xlfn.RANK.EQ(V2,V$2:V$16,0)</f>
        <v>1</v>
      </c>
      <c r="X2" s="1" t="s">
        <v>27</v>
      </c>
    </row>
    <row r="3" ht="62.5" spans="1:24">
      <c r="A3" s="7" t="s">
        <v>24</v>
      </c>
      <c r="B3" s="8" t="s">
        <v>28</v>
      </c>
      <c r="C3" s="9" t="s">
        <v>29</v>
      </c>
      <c r="D3" s="2">
        <v>8</v>
      </c>
      <c r="E3" s="10">
        <v>5</v>
      </c>
      <c r="F3" s="10">
        <v>4</v>
      </c>
      <c r="G3" s="10">
        <v>4</v>
      </c>
      <c r="H3" s="10">
        <v>4</v>
      </c>
      <c r="I3" s="10">
        <v>4</v>
      </c>
      <c r="J3" s="10">
        <v>5</v>
      </c>
      <c r="K3" s="10">
        <v>4.5</v>
      </c>
      <c r="L3" s="10">
        <v>3.5</v>
      </c>
      <c r="M3" s="10">
        <v>3.5</v>
      </c>
      <c r="N3" s="11">
        <v>4</v>
      </c>
      <c r="O3" s="10">
        <v>4.5</v>
      </c>
      <c r="P3" s="10">
        <v>5</v>
      </c>
      <c r="Q3" s="10">
        <v>4.5</v>
      </c>
      <c r="R3" s="10">
        <v>3.5</v>
      </c>
      <c r="S3" s="10">
        <v>9.5</v>
      </c>
      <c r="T3" s="12">
        <v>-5.5</v>
      </c>
      <c r="U3" s="2">
        <f t="shared" si="0"/>
        <v>71</v>
      </c>
      <c r="V3" s="2">
        <f t="shared" si="1"/>
        <v>78.8888888888889</v>
      </c>
      <c r="W3" s="2">
        <f t="shared" si="2"/>
        <v>4</v>
      </c>
      <c r="X3" s="1" t="s">
        <v>30</v>
      </c>
    </row>
    <row r="4" ht="40" spans="1:24">
      <c r="A4" s="7" t="s">
        <v>24</v>
      </c>
      <c r="B4" s="8" t="s">
        <v>31</v>
      </c>
      <c r="C4" s="9" t="s">
        <v>32</v>
      </c>
      <c r="D4" s="2">
        <v>7</v>
      </c>
      <c r="E4" s="10">
        <v>3.5</v>
      </c>
      <c r="F4" s="10">
        <v>3.5</v>
      </c>
      <c r="G4" s="10">
        <v>3</v>
      </c>
      <c r="H4" s="10">
        <v>4</v>
      </c>
      <c r="I4" s="10">
        <v>4</v>
      </c>
      <c r="J4" s="10">
        <v>4</v>
      </c>
      <c r="K4" s="10">
        <v>4.5</v>
      </c>
      <c r="L4" s="10">
        <v>3.5</v>
      </c>
      <c r="M4" s="10">
        <v>3.5</v>
      </c>
      <c r="N4" s="11">
        <v>2.5</v>
      </c>
      <c r="O4" s="10">
        <v>4.5</v>
      </c>
      <c r="P4" s="10">
        <v>5</v>
      </c>
      <c r="Q4" s="10">
        <v>4.5</v>
      </c>
      <c r="R4" s="10">
        <v>4</v>
      </c>
      <c r="S4" s="10">
        <v>9.5</v>
      </c>
      <c r="T4" s="12">
        <v>-3.4</v>
      </c>
      <c r="U4" s="2">
        <f t="shared" si="0"/>
        <v>67.1</v>
      </c>
      <c r="V4" s="2">
        <f t="shared" si="1"/>
        <v>74.5555555555556</v>
      </c>
      <c r="W4" s="2">
        <f t="shared" si="2"/>
        <v>5</v>
      </c>
      <c r="X4" s="1" t="s">
        <v>33</v>
      </c>
    </row>
    <row r="5" ht="50" spans="1:24">
      <c r="A5" s="7" t="s">
        <v>24</v>
      </c>
      <c r="B5" s="8" t="s">
        <v>34</v>
      </c>
      <c r="C5" s="13" t="s">
        <v>35</v>
      </c>
      <c r="D5" s="10">
        <v>8.5</v>
      </c>
      <c r="E5" s="10">
        <v>4</v>
      </c>
      <c r="F5" s="10">
        <v>4.5</v>
      </c>
      <c r="G5" s="10">
        <v>4.5</v>
      </c>
      <c r="H5" s="10">
        <v>3.5</v>
      </c>
      <c r="I5" s="10">
        <v>4.5</v>
      </c>
      <c r="J5" s="10">
        <v>4.5</v>
      </c>
      <c r="K5" s="10">
        <v>4</v>
      </c>
      <c r="L5" s="10">
        <v>5</v>
      </c>
      <c r="M5" s="10">
        <v>4.5</v>
      </c>
      <c r="N5" s="11">
        <v>1.5</v>
      </c>
      <c r="O5" s="10">
        <v>4.5</v>
      </c>
      <c r="P5" s="10">
        <v>4</v>
      </c>
      <c r="Q5" s="10">
        <v>4.5</v>
      </c>
      <c r="R5" s="10">
        <v>4.5</v>
      </c>
      <c r="S5" s="14">
        <v>8.5</v>
      </c>
      <c r="T5" s="12">
        <v>-3.8</v>
      </c>
      <c r="U5" s="2">
        <f t="shared" si="0"/>
        <v>71.2</v>
      </c>
      <c r="V5" s="2">
        <f t="shared" si="1"/>
        <v>79.1111111111111</v>
      </c>
      <c r="W5" s="2">
        <f t="shared" si="2"/>
        <v>3</v>
      </c>
      <c r="X5" s="1" t="s">
        <v>36</v>
      </c>
    </row>
    <row r="6" ht="62.5" spans="1:24">
      <c r="A6" s="7" t="s">
        <v>24</v>
      </c>
      <c r="B6" s="8" t="s">
        <v>37</v>
      </c>
      <c r="C6" s="13" t="s">
        <v>38</v>
      </c>
      <c r="D6" s="2">
        <v>8.5</v>
      </c>
      <c r="E6" s="10">
        <v>5</v>
      </c>
      <c r="F6" s="10">
        <v>5</v>
      </c>
      <c r="G6" s="10">
        <v>5</v>
      </c>
      <c r="H6" s="10">
        <v>4</v>
      </c>
      <c r="I6" s="10">
        <v>4.5</v>
      </c>
      <c r="J6" s="10">
        <v>4.5</v>
      </c>
      <c r="K6" s="10">
        <v>3</v>
      </c>
      <c r="L6" s="10">
        <v>4</v>
      </c>
      <c r="M6" s="10">
        <v>4</v>
      </c>
      <c r="N6" s="11">
        <v>3</v>
      </c>
      <c r="O6" s="10">
        <v>4.5</v>
      </c>
      <c r="P6" s="10">
        <v>4</v>
      </c>
      <c r="Q6" s="10">
        <v>4.5</v>
      </c>
      <c r="R6" s="10">
        <v>4.5</v>
      </c>
      <c r="S6" s="10">
        <v>8</v>
      </c>
      <c r="T6" s="12">
        <v>-4.2</v>
      </c>
      <c r="U6" s="2">
        <f t="shared" si="0"/>
        <v>71.8</v>
      </c>
      <c r="V6" s="2">
        <f t="shared" si="1"/>
        <v>79.7777777777778</v>
      </c>
      <c r="W6" s="2">
        <f t="shared" si="2"/>
        <v>2</v>
      </c>
      <c r="X6" s="1" t="s">
        <v>39</v>
      </c>
    </row>
    <row r="7" ht="50" spans="1:24">
      <c r="A7" s="7" t="s">
        <v>24</v>
      </c>
      <c r="B7" s="8" t="s">
        <v>40</v>
      </c>
      <c r="C7" s="15" t="s">
        <v>41</v>
      </c>
      <c r="D7" s="2">
        <v>7</v>
      </c>
      <c r="E7" s="10">
        <v>4.5</v>
      </c>
      <c r="F7" s="10">
        <v>5</v>
      </c>
      <c r="G7" s="10">
        <v>5</v>
      </c>
      <c r="H7" s="10">
        <v>5</v>
      </c>
      <c r="I7" s="10">
        <v>5</v>
      </c>
      <c r="J7" s="10">
        <v>5</v>
      </c>
      <c r="K7" s="10">
        <v>3</v>
      </c>
      <c r="L7" s="10">
        <v>3.5</v>
      </c>
      <c r="M7" s="10">
        <v>3</v>
      </c>
      <c r="N7" s="11">
        <v>3</v>
      </c>
      <c r="O7" s="10">
        <v>3.5</v>
      </c>
      <c r="P7" s="10">
        <v>3.5</v>
      </c>
      <c r="Q7" s="10">
        <v>4</v>
      </c>
      <c r="R7" s="10">
        <v>3</v>
      </c>
      <c r="S7" s="10">
        <v>9.5</v>
      </c>
      <c r="T7" s="12">
        <v>-5.7</v>
      </c>
      <c r="U7" s="2">
        <f t="shared" si="0"/>
        <v>66.8</v>
      </c>
      <c r="V7" s="2">
        <f t="shared" si="1"/>
        <v>74.2222222222222</v>
      </c>
      <c r="W7" s="2">
        <f t="shared" si="2"/>
        <v>6</v>
      </c>
      <c r="X7" s="1" t="s">
        <v>42</v>
      </c>
    </row>
    <row r="8" ht="62.5" spans="1:24">
      <c r="A8" s="7" t="s">
        <v>24</v>
      </c>
      <c r="B8" s="8" t="s">
        <v>43</v>
      </c>
      <c r="C8" s="13" t="s">
        <v>44</v>
      </c>
      <c r="D8" s="2">
        <v>8</v>
      </c>
      <c r="E8" s="10">
        <v>4.5</v>
      </c>
      <c r="F8" s="10">
        <v>5</v>
      </c>
      <c r="G8" s="10">
        <v>5</v>
      </c>
      <c r="H8" s="10">
        <v>5</v>
      </c>
      <c r="I8" s="10">
        <v>4.5</v>
      </c>
      <c r="J8" s="10">
        <v>5</v>
      </c>
      <c r="K8" s="10">
        <v>3</v>
      </c>
      <c r="L8" s="10">
        <v>5</v>
      </c>
      <c r="M8" s="10">
        <v>4</v>
      </c>
      <c r="N8" s="11">
        <v>3</v>
      </c>
      <c r="O8" s="10">
        <v>2</v>
      </c>
      <c r="P8" s="2">
        <v>3</v>
      </c>
      <c r="Q8" s="10">
        <v>4.5</v>
      </c>
      <c r="R8" s="10">
        <v>4.5</v>
      </c>
      <c r="S8" s="10">
        <v>6.5</v>
      </c>
      <c r="T8" s="12">
        <v>-6</v>
      </c>
      <c r="U8" s="2">
        <f t="shared" si="0"/>
        <v>66.5</v>
      </c>
      <c r="V8" s="2">
        <f t="shared" si="1"/>
        <v>73.8888888888889</v>
      </c>
      <c r="W8" s="2">
        <f t="shared" si="2"/>
        <v>7</v>
      </c>
      <c r="X8" s="1" t="s">
        <v>45</v>
      </c>
    </row>
    <row r="9" ht="50" spans="1:24">
      <c r="A9" s="7" t="s">
        <v>24</v>
      </c>
      <c r="B9" s="8" t="s">
        <v>46</v>
      </c>
      <c r="C9" s="13" t="s">
        <v>47</v>
      </c>
      <c r="D9" s="2">
        <v>8</v>
      </c>
      <c r="E9" s="10">
        <v>4</v>
      </c>
      <c r="F9" s="10">
        <v>4</v>
      </c>
      <c r="G9" s="10">
        <v>2.5</v>
      </c>
      <c r="H9" s="10">
        <v>3</v>
      </c>
      <c r="I9" s="10">
        <v>4</v>
      </c>
      <c r="J9" s="10">
        <v>3</v>
      </c>
      <c r="K9" s="10">
        <v>3</v>
      </c>
      <c r="L9" s="10">
        <v>4</v>
      </c>
      <c r="M9" s="10">
        <v>4.5</v>
      </c>
      <c r="N9" s="11">
        <v>3</v>
      </c>
      <c r="O9" s="10">
        <v>5</v>
      </c>
      <c r="P9" s="10">
        <v>3</v>
      </c>
      <c r="Q9" s="10">
        <v>3</v>
      </c>
      <c r="R9" s="10">
        <v>3</v>
      </c>
      <c r="S9" s="10">
        <v>7</v>
      </c>
      <c r="T9" s="12">
        <v>-3.6</v>
      </c>
      <c r="U9" s="2">
        <f t="shared" si="0"/>
        <v>60.4</v>
      </c>
      <c r="V9" s="2">
        <f t="shared" si="1"/>
        <v>67.1111111111111</v>
      </c>
      <c r="W9" s="2">
        <f t="shared" si="2"/>
        <v>10</v>
      </c>
      <c r="X9" s="1" t="s">
        <v>48</v>
      </c>
    </row>
    <row r="10" ht="75" spans="1:24">
      <c r="A10" s="7" t="s">
        <v>24</v>
      </c>
      <c r="B10" s="8" t="s">
        <v>49</v>
      </c>
      <c r="C10" s="13" t="s">
        <v>50</v>
      </c>
      <c r="D10" s="2">
        <v>7</v>
      </c>
      <c r="E10" s="10">
        <v>4</v>
      </c>
      <c r="F10" s="10">
        <v>4.5</v>
      </c>
      <c r="G10" s="10">
        <v>3.5</v>
      </c>
      <c r="H10" s="10">
        <v>3.5</v>
      </c>
      <c r="I10" s="10">
        <v>4</v>
      </c>
      <c r="J10" s="10">
        <v>3.5</v>
      </c>
      <c r="K10" s="10">
        <v>3</v>
      </c>
      <c r="L10" s="10">
        <v>3</v>
      </c>
      <c r="M10" s="10">
        <v>4</v>
      </c>
      <c r="N10" s="11">
        <v>3</v>
      </c>
      <c r="O10" s="10">
        <v>4.5</v>
      </c>
      <c r="P10" s="10">
        <v>5</v>
      </c>
      <c r="Q10" s="10">
        <v>3</v>
      </c>
      <c r="R10" s="10">
        <v>3.5</v>
      </c>
      <c r="S10" s="10">
        <v>8</v>
      </c>
      <c r="T10" s="12">
        <v>-6.9</v>
      </c>
      <c r="U10" s="2">
        <f t="shared" si="0"/>
        <v>60.1</v>
      </c>
      <c r="V10" s="2">
        <f t="shared" si="1"/>
        <v>66.7777777777778</v>
      </c>
      <c r="W10" s="2">
        <f t="shared" si="2"/>
        <v>11</v>
      </c>
      <c r="X10" s="1" t="s">
        <v>51</v>
      </c>
    </row>
    <row r="11" ht="75" spans="1:24">
      <c r="A11" s="7" t="s">
        <v>24</v>
      </c>
      <c r="B11" s="8" t="s">
        <v>52</v>
      </c>
      <c r="C11" s="13" t="s">
        <v>53</v>
      </c>
      <c r="D11" s="2">
        <v>7</v>
      </c>
      <c r="E11" s="10">
        <v>4</v>
      </c>
      <c r="F11" s="10">
        <v>3.5</v>
      </c>
      <c r="G11" s="10">
        <v>3</v>
      </c>
      <c r="H11" s="10">
        <v>3</v>
      </c>
      <c r="I11" s="10">
        <v>4</v>
      </c>
      <c r="J11" s="10">
        <v>4</v>
      </c>
      <c r="K11" s="10">
        <v>3</v>
      </c>
      <c r="L11" s="10">
        <v>4</v>
      </c>
      <c r="M11" s="10">
        <v>4</v>
      </c>
      <c r="N11" s="11" t="s">
        <v>54</v>
      </c>
      <c r="O11" s="10">
        <v>5</v>
      </c>
      <c r="P11" s="10">
        <v>3</v>
      </c>
      <c r="Q11" s="10">
        <v>4</v>
      </c>
      <c r="R11" s="10">
        <v>5</v>
      </c>
      <c r="S11" s="2">
        <v>8</v>
      </c>
      <c r="T11" s="12">
        <v>-7.7</v>
      </c>
      <c r="U11" s="2">
        <f t="shared" si="0"/>
        <v>56.8</v>
      </c>
      <c r="V11" s="2">
        <f t="shared" si="1"/>
        <v>63.1111111111111</v>
      </c>
      <c r="W11" s="2">
        <f t="shared" si="2"/>
        <v>13</v>
      </c>
      <c r="X11" s="1" t="s">
        <v>55</v>
      </c>
    </row>
    <row r="12" ht="87.5" spans="1:24">
      <c r="A12" s="7" t="s">
        <v>24</v>
      </c>
      <c r="B12" s="8" t="s">
        <v>56</v>
      </c>
      <c r="C12" s="16" t="s">
        <v>57</v>
      </c>
      <c r="D12" s="2">
        <v>8</v>
      </c>
      <c r="E12" s="10">
        <v>4.5</v>
      </c>
      <c r="F12" s="10">
        <v>5</v>
      </c>
      <c r="G12" s="10">
        <v>4</v>
      </c>
      <c r="H12" s="10">
        <v>4</v>
      </c>
      <c r="I12" s="10">
        <v>5</v>
      </c>
      <c r="J12" s="10">
        <v>5</v>
      </c>
      <c r="K12" s="10">
        <v>3</v>
      </c>
      <c r="L12" s="10">
        <v>4.5</v>
      </c>
      <c r="M12" s="10">
        <v>4</v>
      </c>
      <c r="N12" s="11">
        <v>2</v>
      </c>
      <c r="O12" s="10">
        <v>5</v>
      </c>
      <c r="P12" s="10">
        <v>3.5</v>
      </c>
      <c r="Q12" s="10">
        <v>3.5</v>
      </c>
      <c r="R12" s="10">
        <v>4.5</v>
      </c>
      <c r="S12" s="2">
        <v>7</v>
      </c>
      <c r="T12" s="12">
        <v>-8.2</v>
      </c>
      <c r="U12" s="2">
        <f t="shared" si="0"/>
        <v>64.3</v>
      </c>
      <c r="V12" s="2">
        <f t="shared" si="1"/>
        <v>71.4444444444444</v>
      </c>
      <c r="W12" s="2">
        <f t="shared" si="2"/>
        <v>8</v>
      </c>
      <c r="X12" s="1" t="s">
        <v>58</v>
      </c>
    </row>
    <row r="13" ht="62.5" spans="1:24">
      <c r="A13" s="7" t="s">
        <v>24</v>
      </c>
      <c r="B13" s="8" t="s">
        <v>59</v>
      </c>
      <c r="C13" s="13" t="s">
        <v>60</v>
      </c>
      <c r="D13" s="2">
        <v>7.5</v>
      </c>
      <c r="E13" s="10">
        <v>3</v>
      </c>
      <c r="F13" s="10">
        <v>2</v>
      </c>
      <c r="G13" s="10">
        <v>2</v>
      </c>
      <c r="H13" s="10">
        <v>2</v>
      </c>
      <c r="I13" s="10">
        <v>4</v>
      </c>
      <c r="J13" s="10">
        <v>3</v>
      </c>
      <c r="K13" s="10">
        <v>4</v>
      </c>
      <c r="L13" s="10">
        <v>4</v>
      </c>
      <c r="M13" s="10">
        <v>4</v>
      </c>
      <c r="N13" s="11">
        <v>1</v>
      </c>
      <c r="O13" s="10">
        <v>5</v>
      </c>
      <c r="P13" s="10">
        <v>5</v>
      </c>
      <c r="Q13" s="10">
        <v>4</v>
      </c>
      <c r="R13" s="10">
        <v>5</v>
      </c>
      <c r="S13" s="2">
        <v>8</v>
      </c>
      <c r="T13" s="12">
        <v>-1.1</v>
      </c>
      <c r="U13" s="2">
        <f t="shared" si="0"/>
        <v>62.4</v>
      </c>
      <c r="V13" s="2">
        <f t="shared" si="1"/>
        <v>69.3333333333333</v>
      </c>
      <c r="W13" s="2">
        <f t="shared" si="2"/>
        <v>9</v>
      </c>
      <c r="X13" s="1" t="s">
        <v>61</v>
      </c>
    </row>
    <row r="14" ht="87.5" spans="1:24">
      <c r="A14" s="7" t="s">
        <v>24</v>
      </c>
      <c r="B14" s="8" t="s">
        <v>62</v>
      </c>
      <c r="C14" s="13" t="s">
        <v>63</v>
      </c>
      <c r="D14" s="2">
        <v>6</v>
      </c>
      <c r="E14" s="10">
        <v>4</v>
      </c>
      <c r="F14" s="10">
        <v>3</v>
      </c>
      <c r="G14" s="10">
        <v>5</v>
      </c>
      <c r="H14" s="10">
        <v>3.5</v>
      </c>
      <c r="I14" s="10">
        <v>3.5</v>
      </c>
      <c r="J14" s="10">
        <v>3.5</v>
      </c>
      <c r="K14" s="10">
        <v>3</v>
      </c>
      <c r="L14" s="10">
        <v>3.5</v>
      </c>
      <c r="M14" s="10">
        <v>3</v>
      </c>
      <c r="N14" s="11">
        <v>2.5</v>
      </c>
      <c r="O14" s="10">
        <v>4</v>
      </c>
      <c r="P14" s="10">
        <v>4</v>
      </c>
      <c r="Q14" s="10">
        <v>3</v>
      </c>
      <c r="R14" s="10">
        <v>3</v>
      </c>
      <c r="S14" s="2">
        <v>7</v>
      </c>
      <c r="T14" s="12">
        <v>-10.5</v>
      </c>
      <c r="U14" s="2">
        <f t="shared" si="0"/>
        <v>51</v>
      </c>
      <c r="V14" s="2">
        <f t="shared" si="1"/>
        <v>56.6666666666667</v>
      </c>
      <c r="W14" s="2">
        <f t="shared" si="2"/>
        <v>14</v>
      </c>
      <c r="X14" s="1" t="s">
        <v>64</v>
      </c>
    </row>
    <row r="15" ht="62.5" spans="1:24">
      <c r="A15" s="7" t="s">
        <v>24</v>
      </c>
      <c r="B15" s="8" t="s">
        <v>65</v>
      </c>
      <c r="C15" s="13" t="s">
        <v>66</v>
      </c>
      <c r="D15" s="2">
        <v>6</v>
      </c>
      <c r="E15" s="10">
        <v>4</v>
      </c>
      <c r="F15" s="10">
        <v>5</v>
      </c>
      <c r="G15" s="10">
        <v>4</v>
      </c>
      <c r="H15" s="10">
        <v>3.5</v>
      </c>
      <c r="I15" s="10">
        <v>3</v>
      </c>
      <c r="J15" s="10">
        <v>3</v>
      </c>
      <c r="K15" s="10">
        <v>4</v>
      </c>
      <c r="L15" s="10">
        <v>3</v>
      </c>
      <c r="M15" s="10">
        <v>3.5</v>
      </c>
      <c r="N15" s="11">
        <v>2</v>
      </c>
      <c r="O15" s="10">
        <v>4</v>
      </c>
      <c r="P15" s="10">
        <v>4.5</v>
      </c>
      <c r="Q15" s="10">
        <v>4</v>
      </c>
      <c r="R15" s="10">
        <v>4</v>
      </c>
      <c r="S15" s="2">
        <v>7.5</v>
      </c>
      <c r="T15" s="12">
        <v>-6.5</v>
      </c>
      <c r="U15" s="2">
        <f t="shared" si="0"/>
        <v>58.5</v>
      </c>
      <c r="V15" s="2">
        <f t="shared" si="1"/>
        <v>65</v>
      </c>
      <c r="W15" s="2">
        <f t="shared" si="2"/>
        <v>12</v>
      </c>
      <c r="X15" s="1" t="s">
        <v>67</v>
      </c>
    </row>
    <row r="16" ht="37.5" spans="1:24">
      <c r="A16" s="7" t="s">
        <v>24</v>
      </c>
      <c r="B16" s="8" t="s">
        <v>68</v>
      </c>
      <c r="C16" s="13" t="s">
        <v>69</v>
      </c>
      <c r="D16" s="2">
        <v>5.5</v>
      </c>
      <c r="E16" s="10">
        <v>2</v>
      </c>
      <c r="F16" s="10">
        <v>3</v>
      </c>
      <c r="G16" s="10">
        <v>3</v>
      </c>
      <c r="H16" s="10">
        <v>2</v>
      </c>
      <c r="I16" s="10">
        <v>2</v>
      </c>
      <c r="J16" s="10">
        <v>3</v>
      </c>
      <c r="K16" s="10">
        <v>4</v>
      </c>
      <c r="L16" s="10">
        <v>2</v>
      </c>
      <c r="M16" s="10">
        <v>3.5</v>
      </c>
      <c r="N16" s="11">
        <v>1</v>
      </c>
      <c r="O16" s="10">
        <v>5</v>
      </c>
      <c r="P16" s="10">
        <v>4</v>
      </c>
      <c r="Q16" s="10">
        <v>4</v>
      </c>
      <c r="R16" s="10">
        <v>4</v>
      </c>
      <c r="S16" s="10">
        <v>8</v>
      </c>
      <c r="T16" s="17">
        <v>-10</v>
      </c>
      <c r="U16" s="2">
        <f t="shared" si="0"/>
        <v>46</v>
      </c>
      <c r="V16" s="2">
        <f t="shared" si="1"/>
        <v>51.1111111111111</v>
      </c>
      <c r="W16" s="2">
        <f t="shared" si="2"/>
        <v>15</v>
      </c>
      <c r="X16" s="1" t="s">
        <v>70</v>
      </c>
    </row>
    <row r="17" spans="1:24">
      <c r="C17" s="18"/>
    </row>
    <row r="18" spans="1:24">
      <c r="C18" s="18"/>
    </row>
    <row r="19" spans="1:24">
      <c r="C19" s="18"/>
    </row>
    <row r="20" ht="32" spans="1:24">
      <c r="A20" s="5" t="s">
        <v>0</v>
      </c>
      <c r="B20" s="5" t="s">
        <v>1</v>
      </c>
      <c r="C20" s="5" t="s">
        <v>2</v>
      </c>
      <c r="D20" s="4" t="s">
        <v>3</v>
      </c>
      <c r="E20" s="4" t="s">
        <v>4</v>
      </c>
      <c r="F20" s="4" t="s">
        <v>5</v>
      </c>
      <c r="G20" s="4" t="s">
        <v>6</v>
      </c>
      <c r="H20" s="4" t="s">
        <v>7</v>
      </c>
      <c r="I20" s="4" t="s">
        <v>8</v>
      </c>
      <c r="J20" s="4" t="s">
        <v>9</v>
      </c>
      <c r="K20" s="4" t="s">
        <v>10</v>
      </c>
      <c r="L20" s="4" t="s">
        <v>11</v>
      </c>
      <c r="M20" s="4" t="s">
        <v>12</v>
      </c>
      <c r="N20" s="4" t="s">
        <v>13</v>
      </c>
      <c r="O20" s="4" t="s">
        <v>14</v>
      </c>
      <c r="P20" s="4" t="s">
        <v>15</v>
      </c>
      <c r="Q20" s="4" t="s">
        <v>16</v>
      </c>
      <c r="R20" s="4" t="s">
        <v>17</v>
      </c>
      <c r="S20" s="4" t="s">
        <v>18</v>
      </c>
      <c r="T20" s="4" t="s">
        <v>19</v>
      </c>
      <c r="U20" s="5" t="s">
        <v>20</v>
      </c>
      <c r="V20" s="19"/>
      <c r="W20" s="19"/>
    </row>
    <row r="21" spans="1:24">
      <c r="C21" s="18"/>
      <c r="D21" s="1"/>
      <c r="E21" s="1"/>
      <c r="F21" s="1"/>
      <c r="G21" s="1"/>
      <c r="H21" s="1"/>
      <c r="I21" s="1"/>
      <c r="J21" s="1"/>
      <c r="K21" s="1"/>
      <c r="L21" s="1"/>
      <c r="M21" s="1"/>
      <c r="N21" s="1"/>
      <c r="O21" s="1"/>
      <c r="P21" s="1"/>
      <c r="Q21" s="1"/>
      <c r="R21" s="1"/>
      <c r="S21" s="1"/>
      <c r="T21" s="1"/>
      <c r="U21" s="1"/>
    </row>
    <row r="22" ht="62.5" spans="1:24">
      <c r="A22" s="7" t="s">
        <v>71</v>
      </c>
      <c r="B22" s="8" t="s">
        <v>72</v>
      </c>
      <c r="C22" s="16" t="s">
        <v>73</v>
      </c>
      <c r="D22" s="2">
        <v>9</v>
      </c>
      <c r="E22" s="2">
        <v>3</v>
      </c>
      <c r="F22" s="2">
        <v>5</v>
      </c>
      <c r="G22" s="2">
        <v>2</v>
      </c>
      <c r="H22" s="2">
        <v>3</v>
      </c>
      <c r="I22" s="2">
        <v>2.5</v>
      </c>
      <c r="J22" s="2">
        <v>2</v>
      </c>
      <c r="K22" s="2">
        <v>4</v>
      </c>
      <c r="L22" s="2">
        <v>4</v>
      </c>
      <c r="M22" s="2">
        <v>4</v>
      </c>
      <c r="N22" s="2">
        <v>4</v>
      </c>
      <c r="O22" s="2">
        <v>5</v>
      </c>
      <c r="P22" s="2">
        <v>5</v>
      </c>
      <c r="Q22" s="2">
        <v>5</v>
      </c>
      <c r="R22" s="2">
        <v>4.5</v>
      </c>
      <c r="S22" s="2">
        <v>10</v>
      </c>
      <c r="T22" s="2">
        <v>-8.2</v>
      </c>
      <c r="U22" s="2">
        <f t="shared" ref="U22:U29" si="3">SUM(D22:T22)</f>
        <v>63.8</v>
      </c>
      <c r="V22" s="2">
        <f t="shared" ref="V22:V29" si="4">U22/90*100</f>
        <v>70.8888888888889</v>
      </c>
      <c r="W22" s="2">
        <f t="shared" ref="W22:W29" si="5">_xlfn.RANK.EQ(V22,V$21:V$29,0)</f>
        <v>5</v>
      </c>
      <c r="X22" s="1" t="s">
        <v>74</v>
      </c>
    </row>
    <row r="23" ht="75" spans="1:24">
      <c r="A23" s="7" t="s">
        <v>75</v>
      </c>
      <c r="B23" s="8" t="s">
        <v>76</v>
      </c>
      <c r="C23" s="16" t="s">
        <v>77</v>
      </c>
      <c r="D23" s="2">
        <v>7</v>
      </c>
      <c r="E23" s="2">
        <v>4.5</v>
      </c>
      <c r="F23" s="2">
        <v>4</v>
      </c>
      <c r="G23" s="2">
        <v>4</v>
      </c>
      <c r="H23" s="2">
        <v>4</v>
      </c>
      <c r="I23" s="2">
        <v>2.5</v>
      </c>
      <c r="J23" s="2">
        <v>3</v>
      </c>
      <c r="K23" s="2">
        <v>4</v>
      </c>
      <c r="L23" s="2">
        <v>4</v>
      </c>
      <c r="M23" s="2">
        <v>4.5</v>
      </c>
      <c r="N23" s="2">
        <v>4</v>
      </c>
      <c r="O23" s="2">
        <v>4</v>
      </c>
      <c r="P23" s="2">
        <v>5</v>
      </c>
      <c r="Q23" s="2">
        <v>5</v>
      </c>
      <c r="R23" s="2">
        <v>5</v>
      </c>
      <c r="S23" s="2">
        <v>10</v>
      </c>
      <c r="T23" s="2">
        <v>-9.3</v>
      </c>
      <c r="U23" s="2">
        <f t="shared" si="3"/>
        <v>65.2</v>
      </c>
      <c r="V23" s="2">
        <f t="shared" si="4"/>
        <v>72.4444444444444</v>
      </c>
      <c r="W23" s="2">
        <f t="shared" si="5"/>
        <v>4</v>
      </c>
      <c r="X23" s="1" t="s">
        <v>78</v>
      </c>
    </row>
    <row r="24" ht="75" spans="1:24">
      <c r="A24" s="7" t="s">
        <v>71</v>
      </c>
      <c r="B24" s="8" t="s">
        <v>79</v>
      </c>
      <c r="C24" s="20" t="s">
        <v>80</v>
      </c>
      <c r="D24" s="2">
        <v>8</v>
      </c>
      <c r="E24" s="2">
        <v>3.5</v>
      </c>
      <c r="F24" s="2">
        <v>4</v>
      </c>
      <c r="G24" s="2">
        <v>3</v>
      </c>
      <c r="H24" s="2">
        <v>4</v>
      </c>
      <c r="I24" s="2">
        <v>2.5</v>
      </c>
      <c r="J24" s="2">
        <v>3</v>
      </c>
      <c r="K24" s="2">
        <v>3</v>
      </c>
      <c r="L24" s="2">
        <v>3</v>
      </c>
      <c r="M24" s="2">
        <v>4</v>
      </c>
      <c r="N24" s="2">
        <v>4</v>
      </c>
      <c r="O24" s="2">
        <v>4</v>
      </c>
      <c r="P24" s="2">
        <v>4</v>
      </c>
      <c r="Q24" s="2">
        <v>4</v>
      </c>
      <c r="R24" s="2">
        <v>4</v>
      </c>
      <c r="S24" s="2">
        <v>8</v>
      </c>
      <c r="T24" s="2">
        <v>-3.1</v>
      </c>
      <c r="U24" s="2">
        <f t="shared" si="3"/>
        <v>62.9</v>
      </c>
      <c r="V24" s="2">
        <f t="shared" si="4"/>
        <v>69.8888888888889</v>
      </c>
      <c r="W24" s="2">
        <f t="shared" si="5"/>
        <v>6</v>
      </c>
      <c r="X24" s="1" t="s">
        <v>81</v>
      </c>
    </row>
    <row r="25" ht="62.5" spans="1:24">
      <c r="A25" s="7" t="s">
        <v>75</v>
      </c>
      <c r="B25" s="8" t="s">
        <v>82</v>
      </c>
      <c r="C25" s="16" t="s">
        <v>83</v>
      </c>
      <c r="D25" s="2">
        <v>7</v>
      </c>
      <c r="E25" s="2">
        <v>5</v>
      </c>
      <c r="F25" s="2">
        <v>5</v>
      </c>
      <c r="G25" s="2">
        <v>5</v>
      </c>
      <c r="H25" s="2">
        <v>5</v>
      </c>
      <c r="I25" s="2">
        <v>4</v>
      </c>
      <c r="J25" s="2">
        <v>3</v>
      </c>
      <c r="K25" s="2">
        <v>4</v>
      </c>
      <c r="L25" s="2">
        <v>4</v>
      </c>
      <c r="M25" s="2">
        <v>4</v>
      </c>
      <c r="N25" s="2">
        <v>4</v>
      </c>
      <c r="O25" s="2">
        <v>4</v>
      </c>
      <c r="P25" s="2">
        <v>3</v>
      </c>
      <c r="Q25" s="2">
        <v>3</v>
      </c>
      <c r="R25" s="2">
        <v>3</v>
      </c>
      <c r="S25" s="2">
        <v>8</v>
      </c>
      <c r="T25" s="2">
        <v>-3.2</v>
      </c>
      <c r="U25" s="2">
        <f t="shared" si="3"/>
        <v>67.8</v>
      </c>
      <c r="V25" s="2">
        <f t="shared" si="4"/>
        <v>75.3333333333333</v>
      </c>
      <c r="W25" s="2">
        <f t="shared" si="5"/>
        <v>3</v>
      </c>
      <c r="X25" s="1" t="s">
        <v>84</v>
      </c>
    </row>
    <row r="26" ht="50" spans="1:24">
      <c r="A26" s="7" t="s">
        <v>71</v>
      </c>
      <c r="B26" s="8" t="s">
        <v>85</v>
      </c>
      <c r="C26" s="16" t="s">
        <v>86</v>
      </c>
      <c r="D26" s="2">
        <v>7</v>
      </c>
      <c r="E26" s="2">
        <v>4</v>
      </c>
      <c r="F26" s="2">
        <v>5</v>
      </c>
      <c r="G26" s="2">
        <v>3</v>
      </c>
      <c r="H26" s="2">
        <v>5</v>
      </c>
      <c r="I26" s="2">
        <v>3</v>
      </c>
      <c r="J26" s="2">
        <v>3</v>
      </c>
      <c r="K26" s="2">
        <v>4</v>
      </c>
      <c r="L26" s="2">
        <v>3.5</v>
      </c>
      <c r="M26" s="2">
        <v>3.5</v>
      </c>
      <c r="N26" s="2">
        <v>3.5</v>
      </c>
      <c r="O26" s="2">
        <v>3.5</v>
      </c>
      <c r="P26" s="2">
        <v>4</v>
      </c>
      <c r="Q26" s="2">
        <v>3.5</v>
      </c>
      <c r="R26" s="2">
        <v>3</v>
      </c>
      <c r="S26" s="2">
        <v>7.5</v>
      </c>
      <c r="T26" s="2">
        <v>-3.6</v>
      </c>
      <c r="U26" s="2">
        <f t="shared" si="3"/>
        <v>62.4</v>
      </c>
      <c r="V26" s="2">
        <f t="shared" si="4"/>
        <v>69.3333333333333</v>
      </c>
      <c r="W26" s="2">
        <f t="shared" si="5"/>
        <v>7</v>
      </c>
      <c r="X26" s="1" t="s">
        <v>87</v>
      </c>
    </row>
    <row r="27" ht="87.5" spans="1:24">
      <c r="A27" s="7" t="s">
        <v>75</v>
      </c>
      <c r="B27" s="8" t="s">
        <v>88</v>
      </c>
      <c r="C27" s="16" t="s">
        <v>89</v>
      </c>
      <c r="D27" s="2">
        <v>8</v>
      </c>
      <c r="E27" s="2">
        <v>5</v>
      </c>
      <c r="F27" s="2">
        <v>5</v>
      </c>
      <c r="G27" s="2">
        <v>5</v>
      </c>
      <c r="H27" s="2">
        <v>5</v>
      </c>
      <c r="I27" s="2">
        <v>4</v>
      </c>
      <c r="J27" s="2">
        <v>4</v>
      </c>
      <c r="K27" s="2">
        <v>4</v>
      </c>
      <c r="L27" s="2">
        <v>4</v>
      </c>
      <c r="M27" s="2">
        <v>4</v>
      </c>
      <c r="N27" s="2">
        <v>4</v>
      </c>
      <c r="O27" s="2">
        <v>4</v>
      </c>
      <c r="P27" s="2">
        <v>5</v>
      </c>
      <c r="Q27" s="2">
        <v>4</v>
      </c>
      <c r="R27" s="2">
        <v>4.5</v>
      </c>
      <c r="S27" s="2">
        <v>9</v>
      </c>
      <c r="T27" s="2">
        <v>-1.7</v>
      </c>
      <c r="U27" s="2">
        <f t="shared" si="3"/>
        <v>76.8</v>
      </c>
      <c r="V27" s="2">
        <f t="shared" si="4"/>
        <v>85.3333333333333</v>
      </c>
      <c r="W27" s="2">
        <f t="shared" si="5"/>
        <v>1</v>
      </c>
      <c r="X27" s="1" t="s">
        <v>90</v>
      </c>
    </row>
    <row r="28" ht="62.5" spans="1:24">
      <c r="A28" s="7" t="s">
        <v>71</v>
      </c>
      <c r="B28" s="8" t="s">
        <v>91</v>
      </c>
      <c r="C28" s="18" t="s">
        <v>92</v>
      </c>
      <c r="D28" s="2">
        <v>8</v>
      </c>
      <c r="E28" s="2">
        <v>4</v>
      </c>
      <c r="F28" s="2">
        <v>4.5</v>
      </c>
      <c r="G28" s="2">
        <v>3</v>
      </c>
      <c r="H28" s="2">
        <v>4</v>
      </c>
      <c r="I28" s="2">
        <v>4.5</v>
      </c>
      <c r="J28" s="2">
        <v>4</v>
      </c>
      <c r="K28" s="2">
        <v>4</v>
      </c>
      <c r="L28" s="2">
        <v>4</v>
      </c>
      <c r="M28" s="2">
        <v>3.5</v>
      </c>
      <c r="N28" s="2">
        <v>4.5</v>
      </c>
      <c r="O28" s="2">
        <v>4</v>
      </c>
      <c r="P28" s="2">
        <v>5</v>
      </c>
      <c r="Q28" s="2">
        <v>4</v>
      </c>
      <c r="R28" s="2">
        <v>3</v>
      </c>
      <c r="S28" s="2">
        <v>8</v>
      </c>
      <c r="T28" s="2">
        <v>-3.7</v>
      </c>
      <c r="U28" s="2">
        <f t="shared" si="3"/>
        <v>68.3</v>
      </c>
      <c r="V28" s="2">
        <f t="shared" si="4"/>
        <v>75.8888888888889</v>
      </c>
      <c r="W28" s="2">
        <f t="shared" si="5"/>
        <v>2</v>
      </c>
      <c r="X28" s="1" t="s">
        <v>93</v>
      </c>
    </row>
    <row r="29" ht="13" spans="1:24">
      <c r="A29" s="21"/>
      <c r="B29" s="22"/>
      <c r="C29" s="23"/>
      <c r="D29" s="24"/>
      <c r="E29" s="24"/>
      <c r="F29" s="24"/>
      <c r="G29" s="24"/>
      <c r="H29" s="24"/>
      <c r="I29" s="24"/>
      <c r="J29" s="24"/>
      <c r="K29" s="24"/>
      <c r="L29" s="24"/>
      <c r="M29" s="24"/>
      <c r="N29" s="24"/>
      <c r="O29" s="24"/>
      <c r="P29" s="24"/>
      <c r="Q29" s="24"/>
      <c r="R29" s="24"/>
      <c r="S29" s="24"/>
      <c r="T29" s="24"/>
      <c r="U29" s="24">
        <f t="shared" si="3"/>
        <v>0</v>
      </c>
      <c r="V29" s="24">
        <f t="shared" si="4"/>
        <v>0</v>
      </c>
      <c r="W29" s="24"/>
    </row>
    <row r="30" ht="13" spans="1:24">
      <c r="A30" s="7"/>
      <c r="B30" s="7"/>
      <c r="C30" s="18"/>
    </row>
    <row r="31" ht="13" spans="1:24">
      <c r="A31" s="7"/>
      <c r="B31" s="7"/>
      <c r="C31" s="18"/>
    </row>
    <row r="32" ht="13" spans="1:24">
      <c r="A32" s="7"/>
      <c r="B32" s="7"/>
      <c r="C32" s="18"/>
    </row>
    <row r="33" ht="32" spans="1:24">
      <c r="A33" s="5" t="s">
        <v>0</v>
      </c>
      <c r="B33" s="5" t="s">
        <v>1</v>
      </c>
      <c r="C33" s="5" t="s">
        <v>2</v>
      </c>
      <c r="D33" s="4" t="s">
        <v>3</v>
      </c>
      <c r="E33" s="4" t="s">
        <v>4</v>
      </c>
      <c r="F33" s="4" t="s">
        <v>5</v>
      </c>
      <c r="G33" s="4" t="s">
        <v>6</v>
      </c>
      <c r="H33" s="4" t="s">
        <v>7</v>
      </c>
      <c r="I33" s="4" t="s">
        <v>8</v>
      </c>
      <c r="J33" s="4" t="s">
        <v>9</v>
      </c>
      <c r="K33" s="4" t="s">
        <v>10</v>
      </c>
      <c r="L33" s="4" t="s">
        <v>11</v>
      </c>
      <c r="M33" s="4" t="s">
        <v>12</v>
      </c>
      <c r="N33" s="4" t="s">
        <v>13</v>
      </c>
      <c r="O33" s="4" t="s">
        <v>14</v>
      </c>
      <c r="P33" s="4" t="s">
        <v>15</v>
      </c>
      <c r="Q33" s="4" t="s">
        <v>16</v>
      </c>
      <c r="R33" s="4" t="s">
        <v>17</v>
      </c>
      <c r="S33" s="4" t="s">
        <v>18</v>
      </c>
      <c r="T33" s="4" t="s">
        <v>19</v>
      </c>
      <c r="U33" s="5" t="s">
        <v>20</v>
      </c>
      <c r="V33" s="5"/>
      <c r="W33" s="19"/>
    </row>
    <row r="34" ht="75" spans="1:24">
      <c r="A34" s="25" t="s">
        <v>94</v>
      </c>
      <c r="B34" s="25" t="s">
        <v>95</v>
      </c>
      <c r="C34" s="20" t="s">
        <v>96</v>
      </c>
      <c r="D34" s="2">
        <v>9</v>
      </c>
      <c r="E34" s="2">
        <v>5</v>
      </c>
      <c r="F34" s="2">
        <v>5</v>
      </c>
      <c r="G34" s="2">
        <v>5</v>
      </c>
      <c r="H34" s="2">
        <v>5</v>
      </c>
      <c r="I34" s="2">
        <v>5</v>
      </c>
      <c r="J34" s="2">
        <v>4</v>
      </c>
      <c r="K34" s="2">
        <v>4.5</v>
      </c>
      <c r="L34" s="2">
        <v>4.5</v>
      </c>
      <c r="M34" s="2">
        <v>5</v>
      </c>
      <c r="N34" s="2">
        <v>5</v>
      </c>
      <c r="O34" s="2">
        <v>4</v>
      </c>
      <c r="P34" s="2">
        <v>5</v>
      </c>
      <c r="Q34" s="2">
        <v>5</v>
      </c>
      <c r="R34" s="2">
        <v>4</v>
      </c>
      <c r="S34" s="2">
        <v>8</v>
      </c>
      <c r="T34" s="2">
        <v>-7.5</v>
      </c>
      <c r="U34" s="2">
        <f>SUM(D34:T34)</f>
        <v>75.5</v>
      </c>
      <c r="V34" s="2">
        <f>U34/90*100</f>
        <v>83.8888888888889</v>
      </c>
      <c r="W34" s="2">
        <f>_xlfn.RANK.EQ(V34,V$34:V$36,0)</f>
        <v>2</v>
      </c>
      <c r="X34" s="1" t="s">
        <v>97</v>
      </c>
    </row>
    <row r="35" ht="87.5" spans="1:24">
      <c r="A35" s="25" t="s">
        <v>94</v>
      </c>
      <c r="B35" s="25" t="s">
        <v>98</v>
      </c>
      <c r="C35" s="16" t="s">
        <v>99</v>
      </c>
      <c r="D35" s="2">
        <v>8</v>
      </c>
      <c r="E35" s="2">
        <v>5</v>
      </c>
      <c r="F35" s="2">
        <v>5</v>
      </c>
      <c r="G35" s="2">
        <v>5</v>
      </c>
      <c r="H35" s="2">
        <v>5</v>
      </c>
      <c r="I35" s="2">
        <v>5</v>
      </c>
      <c r="J35" s="2">
        <v>5</v>
      </c>
      <c r="K35" s="2">
        <v>5</v>
      </c>
      <c r="L35" s="2">
        <v>5</v>
      </c>
      <c r="M35" s="2">
        <v>5</v>
      </c>
      <c r="N35" s="2">
        <v>4.5</v>
      </c>
      <c r="O35" s="2">
        <v>5</v>
      </c>
      <c r="P35" s="2">
        <v>5</v>
      </c>
      <c r="Q35" s="2">
        <v>5</v>
      </c>
      <c r="R35" s="2">
        <v>5</v>
      </c>
      <c r="S35" s="2">
        <v>9.5</v>
      </c>
      <c r="T35" s="2">
        <v>-11</v>
      </c>
      <c r="U35" s="2">
        <f>SUM(D35:T35)</f>
        <v>76</v>
      </c>
      <c r="V35" s="2">
        <f>U35/90*100</f>
        <v>84.4444444444444</v>
      </c>
      <c r="W35" s="2">
        <f>_xlfn.RANK.EQ(V35,V$34:V$36,0)</f>
        <v>1</v>
      </c>
      <c r="X35" s="1" t="s">
        <v>100</v>
      </c>
    </row>
    <row r="36" ht="50" spans="1:24">
      <c r="A36" s="25" t="s">
        <v>94</v>
      </c>
      <c r="B36" s="25" t="s">
        <v>101</v>
      </c>
      <c r="C36" s="16" t="s">
        <v>102</v>
      </c>
      <c r="D36" s="2">
        <v>6</v>
      </c>
      <c r="E36" s="2">
        <v>3.5</v>
      </c>
      <c r="F36" s="2">
        <v>4</v>
      </c>
      <c r="G36" s="2">
        <v>3</v>
      </c>
      <c r="H36" s="2">
        <v>3.5</v>
      </c>
      <c r="I36" s="2">
        <v>4</v>
      </c>
      <c r="J36" s="2">
        <v>4</v>
      </c>
      <c r="K36" s="2">
        <v>4</v>
      </c>
      <c r="L36" s="2">
        <v>3</v>
      </c>
      <c r="M36" s="2">
        <v>3</v>
      </c>
      <c r="N36" s="2">
        <v>3</v>
      </c>
      <c r="O36" s="2">
        <v>4</v>
      </c>
      <c r="P36" s="2">
        <v>4</v>
      </c>
      <c r="Q36" s="2">
        <v>4</v>
      </c>
      <c r="R36" s="2">
        <v>3</v>
      </c>
      <c r="S36" s="2">
        <v>7</v>
      </c>
      <c r="T36" s="2">
        <v>-6</v>
      </c>
      <c r="U36" s="2">
        <f>SUM(D36:T36)</f>
        <v>57</v>
      </c>
      <c r="V36" s="2">
        <f>U36/90*100</f>
        <v>63.3333333333333</v>
      </c>
      <c r="W36" s="2">
        <f>_xlfn.RANK.EQ(V36,V$34:V$36,0)</f>
        <v>3</v>
      </c>
      <c r="X36" s="1" t="s">
        <v>103</v>
      </c>
    </row>
    <row r="37" ht="48" spans="1:24">
      <c r="A37" s="8" t="s">
        <v>104</v>
      </c>
      <c r="B37" s="25" t="s">
        <v>105</v>
      </c>
      <c r="C37" s="26" t="s">
        <v>106</v>
      </c>
      <c r="D37" s="2">
        <v>7</v>
      </c>
      <c r="E37" s="2">
        <v>4</v>
      </c>
      <c r="F37" s="2">
        <v>4</v>
      </c>
      <c r="G37" s="2">
        <v>2.5</v>
      </c>
      <c r="H37" s="2">
        <v>3.5</v>
      </c>
      <c r="I37" s="2">
        <v>4</v>
      </c>
      <c r="J37" s="2">
        <v>4</v>
      </c>
      <c r="K37" s="2">
        <v>4</v>
      </c>
      <c r="L37" s="2">
        <v>4</v>
      </c>
      <c r="M37" s="2">
        <v>3</v>
      </c>
      <c r="N37" s="2">
        <v>3</v>
      </c>
      <c r="O37" s="2">
        <v>4</v>
      </c>
      <c r="P37" s="2">
        <v>5</v>
      </c>
      <c r="Q37" s="2">
        <v>5</v>
      </c>
      <c r="R37" s="2">
        <v>4.5</v>
      </c>
      <c r="S37" s="2">
        <v>9</v>
      </c>
      <c r="T37" s="2">
        <v>-8.2</v>
      </c>
      <c r="U37" s="2">
        <v>62.8</v>
      </c>
      <c r="W37" s="2">
        <v>3</v>
      </c>
    </row>
    <row r="38" spans="1:24">
      <c r="C38" s="18"/>
    </row>
    <row r="39" ht="32" spans="1:24">
      <c r="A39" s="5" t="s">
        <v>0</v>
      </c>
      <c r="B39" s="5" t="s">
        <v>1</v>
      </c>
      <c r="C39" s="5" t="s">
        <v>2</v>
      </c>
      <c r="D39" s="4" t="s">
        <v>3</v>
      </c>
      <c r="E39" s="4" t="s">
        <v>4</v>
      </c>
      <c r="F39" s="4" t="s">
        <v>5</v>
      </c>
      <c r="G39" s="4" t="s">
        <v>6</v>
      </c>
      <c r="H39" s="4" t="s">
        <v>7</v>
      </c>
      <c r="I39" s="4" t="s">
        <v>8</v>
      </c>
      <c r="J39" s="4" t="s">
        <v>9</v>
      </c>
      <c r="K39" s="4" t="s">
        <v>10</v>
      </c>
      <c r="L39" s="4" t="s">
        <v>11</v>
      </c>
      <c r="M39" s="4" t="s">
        <v>12</v>
      </c>
      <c r="N39" s="4" t="s">
        <v>13</v>
      </c>
      <c r="O39" s="4" t="s">
        <v>14</v>
      </c>
      <c r="P39" s="4" t="s">
        <v>15</v>
      </c>
      <c r="Q39" s="4" t="s">
        <v>16</v>
      </c>
      <c r="R39" s="4" t="s">
        <v>17</v>
      </c>
      <c r="S39" s="4" t="s">
        <v>18</v>
      </c>
      <c r="T39" s="4" t="s">
        <v>19</v>
      </c>
      <c r="U39" s="27" t="s">
        <v>20</v>
      </c>
      <c r="V39" s="19"/>
      <c r="W39" s="27" t="s">
        <v>22</v>
      </c>
    </row>
    <row r="40" ht="100" spans="1:24">
      <c r="A40" s="8" t="s">
        <v>107</v>
      </c>
      <c r="B40" s="8" t="s">
        <v>108</v>
      </c>
      <c r="C40" s="28" t="s">
        <v>109</v>
      </c>
      <c r="D40" s="2">
        <v>8</v>
      </c>
      <c r="E40" s="2">
        <v>4</v>
      </c>
      <c r="F40" s="2">
        <v>4</v>
      </c>
      <c r="G40" s="2">
        <v>4</v>
      </c>
      <c r="H40" s="2">
        <v>4</v>
      </c>
      <c r="I40" s="2">
        <v>5</v>
      </c>
      <c r="J40" s="2">
        <v>5</v>
      </c>
      <c r="K40" s="2">
        <v>4</v>
      </c>
      <c r="L40" s="2">
        <v>4</v>
      </c>
      <c r="M40" s="2">
        <v>4</v>
      </c>
      <c r="N40" s="2">
        <v>4</v>
      </c>
      <c r="O40" s="2">
        <v>3</v>
      </c>
      <c r="P40" s="2">
        <v>5</v>
      </c>
      <c r="Q40" s="2">
        <v>4</v>
      </c>
      <c r="R40" s="2">
        <v>4</v>
      </c>
      <c r="S40" s="2">
        <v>7</v>
      </c>
      <c r="T40" s="2">
        <v>-2.8</v>
      </c>
      <c r="U40" s="2">
        <f t="shared" ref="U40:U46" si="6">SUM(D40:T40)</f>
        <v>70.2</v>
      </c>
      <c r="V40" s="2">
        <f t="shared" ref="V40:V46" si="7">U40/90*100</f>
        <v>78</v>
      </c>
      <c r="W40" s="2">
        <f t="shared" ref="W40:W46" si="8">_xlfn.RANK.EQ(V40,V$40:V$46,0)</f>
        <v>4</v>
      </c>
      <c r="X40" s="1" t="s">
        <v>110</v>
      </c>
    </row>
    <row r="41" ht="75" spans="1:24">
      <c r="A41" s="8" t="s">
        <v>107</v>
      </c>
      <c r="B41" s="8" t="s">
        <v>111</v>
      </c>
      <c r="C41" s="28" t="s">
        <v>112</v>
      </c>
      <c r="D41" s="2">
        <v>7.5</v>
      </c>
      <c r="E41" s="2">
        <v>4</v>
      </c>
      <c r="F41" s="2">
        <v>4</v>
      </c>
      <c r="G41" s="2">
        <v>4</v>
      </c>
      <c r="H41" s="2">
        <v>5</v>
      </c>
      <c r="I41" s="2">
        <v>5</v>
      </c>
      <c r="J41" s="2">
        <v>5</v>
      </c>
      <c r="K41" s="2">
        <v>4</v>
      </c>
      <c r="L41" s="2">
        <v>4</v>
      </c>
      <c r="M41" s="2">
        <v>4</v>
      </c>
      <c r="N41" s="2">
        <v>4</v>
      </c>
      <c r="O41" s="2">
        <v>4</v>
      </c>
      <c r="P41" s="2">
        <v>4</v>
      </c>
      <c r="Q41" s="2">
        <v>4</v>
      </c>
      <c r="R41" s="2">
        <v>4</v>
      </c>
      <c r="S41" s="2">
        <v>7</v>
      </c>
      <c r="T41" s="2">
        <v>-4.6</v>
      </c>
      <c r="U41" s="2">
        <f t="shared" si="6"/>
        <v>68.9</v>
      </c>
      <c r="V41" s="2">
        <f t="shared" si="7"/>
        <v>76.5555555555556</v>
      </c>
      <c r="W41" s="2">
        <f t="shared" si="8"/>
        <v>5</v>
      </c>
      <c r="X41" s="1" t="s">
        <v>113</v>
      </c>
    </row>
    <row r="42" ht="62.5" spans="1:24">
      <c r="A42" s="8" t="s">
        <v>107</v>
      </c>
      <c r="B42" s="8" t="s">
        <v>114</v>
      </c>
      <c r="C42" s="16" t="s">
        <v>115</v>
      </c>
      <c r="D42" s="2">
        <v>9</v>
      </c>
      <c r="E42" s="2">
        <v>5</v>
      </c>
      <c r="F42" s="2">
        <v>4.5</v>
      </c>
      <c r="G42" s="2">
        <v>4.5</v>
      </c>
      <c r="H42" s="2">
        <v>5</v>
      </c>
      <c r="I42" s="2">
        <v>5</v>
      </c>
      <c r="J42" s="2">
        <v>5</v>
      </c>
      <c r="K42" s="2">
        <v>5</v>
      </c>
      <c r="L42" s="2">
        <v>4</v>
      </c>
      <c r="M42" s="2">
        <v>4.5</v>
      </c>
      <c r="N42" s="2">
        <v>4</v>
      </c>
      <c r="O42" s="2">
        <v>5</v>
      </c>
      <c r="P42" s="2">
        <v>4.5</v>
      </c>
      <c r="Q42" s="2">
        <v>4</v>
      </c>
      <c r="R42" s="2">
        <v>5</v>
      </c>
      <c r="S42" s="2">
        <v>8</v>
      </c>
      <c r="T42" s="2">
        <v>-1.6</v>
      </c>
      <c r="U42" s="2">
        <f t="shared" si="6"/>
        <v>80.4</v>
      </c>
      <c r="V42" s="2">
        <f t="shared" si="7"/>
        <v>89.3333333333333</v>
      </c>
      <c r="W42" s="2">
        <f t="shared" si="8"/>
        <v>3</v>
      </c>
      <c r="X42" s="1" t="s">
        <v>116</v>
      </c>
    </row>
    <row r="43" ht="87.5" spans="1:24">
      <c r="A43" s="8" t="s">
        <v>107</v>
      </c>
      <c r="B43" s="8" t="s">
        <v>117</v>
      </c>
      <c r="C43" s="16" t="s">
        <v>118</v>
      </c>
      <c r="D43" s="2">
        <v>9.5</v>
      </c>
      <c r="E43" s="2">
        <v>5</v>
      </c>
      <c r="F43" s="2">
        <v>5</v>
      </c>
      <c r="G43" s="2">
        <v>5</v>
      </c>
      <c r="H43" s="2">
        <v>5</v>
      </c>
      <c r="I43" s="2">
        <v>5</v>
      </c>
      <c r="J43" s="2">
        <v>5</v>
      </c>
      <c r="K43" s="2">
        <v>4</v>
      </c>
      <c r="L43" s="2">
        <v>4.5</v>
      </c>
      <c r="M43" s="2">
        <v>4.5</v>
      </c>
      <c r="N43" s="2">
        <v>4.5</v>
      </c>
      <c r="O43" s="2">
        <v>5</v>
      </c>
      <c r="P43" s="2">
        <v>5</v>
      </c>
      <c r="Q43" s="2">
        <v>5</v>
      </c>
      <c r="R43" s="2">
        <v>4.5</v>
      </c>
      <c r="S43" s="2">
        <v>9</v>
      </c>
      <c r="T43" s="2">
        <v>-2.4</v>
      </c>
      <c r="U43" s="2">
        <f t="shared" si="6"/>
        <v>83.1</v>
      </c>
      <c r="V43" s="2">
        <f t="shared" si="7"/>
        <v>92.3333333333333</v>
      </c>
      <c r="W43" s="2">
        <f t="shared" si="8"/>
        <v>2</v>
      </c>
      <c r="X43" s="1" t="s">
        <v>119</v>
      </c>
    </row>
    <row r="44" ht="75" spans="1:24">
      <c r="A44" s="8" t="s">
        <v>107</v>
      </c>
      <c r="B44" s="8" t="s">
        <v>120</v>
      </c>
      <c r="C44" s="20" t="s">
        <v>121</v>
      </c>
      <c r="D44" s="2">
        <v>7</v>
      </c>
      <c r="E44" s="2">
        <v>4</v>
      </c>
      <c r="F44" s="2">
        <v>4</v>
      </c>
      <c r="G44" s="2">
        <v>3.5</v>
      </c>
      <c r="H44" s="2">
        <v>4</v>
      </c>
      <c r="I44" s="2">
        <v>5</v>
      </c>
      <c r="J44" s="2">
        <v>5</v>
      </c>
      <c r="K44" s="2">
        <v>4</v>
      </c>
      <c r="L44" s="2">
        <v>3</v>
      </c>
      <c r="M44" s="2">
        <v>4</v>
      </c>
      <c r="N44" s="2">
        <v>4</v>
      </c>
      <c r="O44" s="2">
        <v>2.5</v>
      </c>
      <c r="P44" s="2">
        <v>3</v>
      </c>
      <c r="Q44" s="2">
        <v>3</v>
      </c>
      <c r="R44" s="2">
        <v>3</v>
      </c>
      <c r="S44" s="2">
        <v>7</v>
      </c>
      <c r="T44" s="2">
        <v>-4</v>
      </c>
      <c r="U44" s="2">
        <f t="shared" si="6"/>
        <v>62</v>
      </c>
      <c r="V44" s="2">
        <f t="shared" si="7"/>
        <v>68.8888888888889</v>
      </c>
      <c r="W44" s="2">
        <f t="shared" si="8"/>
        <v>7</v>
      </c>
      <c r="X44" s="1" t="s">
        <v>122</v>
      </c>
    </row>
    <row r="45" ht="87.5" spans="1:24">
      <c r="A45" s="8" t="s">
        <v>107</v>
      </c>
      <c r="B45" s="8" t="s">
        <v>123</v>
      </c>
      <c r="C45" s="20" t="s">
        <v>124</v>
      </c>
      <c r="D45" s="2">
        <v>9.5</v>
      </c>
      <c r="E45" s="2">
        <v>4.5</v>
      </c>
      <c r="F45" s="2">
        <v>4.5</v>
      </c>
      <c r="G45" s="2">
        <v>5</v>
      </c>
      <c r="H45" s="2">
        <v>5</v>
      </c>
      <c r="I45" s="2">
        <v>5</v>
      </c>
      <c r="J45" s="2">
        <v>5</v>
      </c>
      <c r="K45" s="2">
        <v>5</v>
      </c>
      <c r="L45" s="2">
        <v>5</v>
      </c>
      <c r="M45" s="2">
        <v>5</v>
      </c>
      <c r="N45" s="2">
        <v>4</v>
      </c>
      <c r="O45" s="2">
        <v>4</v>
      </c>
      <c r="P45" s="2">
        <v>4.5</v>
      </c>
      <c r="Q45" s="2">
        <v>4</v>
      </c>
      <c r="R45" s="2">
        <v>4.5</v>
      </c>
      <c r="S45" s="2">
        <v>10</v>
      </c>
      <c r="T45" s="2">
        <v>-1</v>
      </c>
      <c r="U45" s="2">
        <f t="shared" si="6"/>
        <v>83.5</v>
      </c>
      <c r="V45" s="2">
        <f t="shared" si="7"/>
        <v>92.7777777777778</v>
      </c>
      <c r="W45" s="2">
        <f t="shared" si="8"/>
        <v>1</v>
      </c>
      <c r="X45" s="1" t="s">
        <v>125</v>
      </c>
    </row>
    <row r="46" ht="62.5" spans="1:24">
      <c r="A46" s="8" t="s">
        <v>107</v>
      </c>
      <c r="B46" s="8" t="s">
        <v>126</v>
      </c>
      <c r="C46" s="16" t="s">
        <v>127</v>
      </c>
      <c r="D46" s="2">
        <v>6</v>
      </c>
      <c r="E46" s="2">
        <v>3.5</v>
      </c>
      <c r="F46" s="2">
        <v>4</v>
      </c>
      <c r="G46" s="2">
        <v>3.5</v>
      </c>
      <c r="H46" s="2">
        <v>4</v>
      </c>
      <c r="I46" s="2">
        <v>4</v>
      </c>
      <c r="J46" s="2">
        <v>4</v>
      </c>
      <c r="K46" s="2">
        <v>4.5</v>
      </c>
      <c r="L46" s="2">
        <v>4</v>
      </c>
      <c r="M46" s="2">
        <v>4</v>
      </c>
      <c r="N46" s="2">
        <v>3.5</v>
      </c>
      <c r="O46" s="2">
        <v>3</v>
      </c>
      <c r="P46" s="2">
        <v>4</v>
      </c>
      <c r="Q46" s="2">
        <v>3.5</v>
      </c>
      <c r="R46" s="2">
        <v>3.5</v>
      </c>
      <c r="S46" s="2">
        <v>7.5</v>
      </c>
      <c r="T46" s="2">
        <v>-4.2</v>
      </c>
      <c r="U46" s="2">
        <f t="shared" si="6"/>
        <v>62.3</v>
      </c>
      <c r="V46" s="2">
        <f t="shared" si="7"/>
        <v>69.2222222222222</v>
      </c>
      <c r="W46" s="2">
        <f t="shared" si="8"/>
        <v>6</v>
      </c>
      <c r="X46" s="1" t="s">
        <v>128</v>
      </c>
    </row>
    <row r="47" spans="1:24">
      <c r="A47" s="8"/>
      <c r="B47" s="8"/>
      <c r="C47" s="18"/>
    </row>
    <row r="48" spans="1:24">
      <c r="A48" s="8"/>
      <c r="B48" s="8"/>
      <c r="C48" s="18"/>
    </row>
    <row r="49" spans="1:3">
      <c r="A49" s="8"/>
      <c r="B49" s="8"/>
      <c r="C49" s="18"/>
    </row>
    <row r="50" spans="1:3">
      <c r="A50" s="8"/>
      <c r="B50" s="8"/>
      <c r="C50" s="18"/>
    </row>
    <row r="51" spans="1:3">
      <c r="A51" s="29"/>
      <c r="B51" s="29"/>
      <c r="C51" s="18"/>
    </row>
    <row r="52" spans="1:3">
      <c r="A52" s="29"/>
      <c r="B52" s="29"/>
      <c r="C52" s="18"/>
    </row>
    <row r="53" spans="1:3">
      <c r="A53" s="29"/>
      <c r="B53" s="29"/>
      <c r="C53" s="18"/>
    </row>
    <row r="54" spans="1:3">
      <c r="A54" s="29"/>
      <c r="B54" s="29"/>
      <c r="C54" s="18"/>
    </row>
    <row r="55" spans="1:3">
      <c r="A55" s="29"/>
      <c r="B55" s="29"/>
      <c r="C55" s="18"/>
    </row>
    <row r="56" spans="1:3">
      <c r="A56" s="29"/>
      <c r="B56" s="29"/>
      <c r="C56" s="18"/>
    </row>
    <row r="57" spans="1:3">
      <c r="C57" s="18"/>
    </row>
    <row r="58" spans="1:3">
      <c r="C58" s="18"/>
    </row>
    <row r="59" spans="1:3">
      <c r="C59" s="18"/>
    </row>
    <row r="60" spans="1:3">
      <c r="C60" s="18"/>
    </row>
    <row r="61" spans="1:3">
      <c r="C61" s="18"/>
    </row>
    <row r="62" spans="1:3">
      <c r="C62" s="18"/>
    </row>
    <row r="63" spans="1:3">
      <c r="C63" s="18"/>
    </row>
  </sheetData>
  <hyperlinks>
    <hyperlink ref="C2" r:id="rId4" display="https://www.youtube.com/watch?v=IS-Xmr0eJu4"/>
    <hyperlink ref="C3" r:id="rId5" display="https://www.youtube.com/watch?v=pyhyU0fmjuw"/>
    <hyperlink ref="C4" r:id="rId6" display="https://www.youtube.com/watch?v=I-qhEgeDmJ4&amp;feature=youtu.be"/>
    <hyperlink ref="C5" r:id="rId7" display="https://www.youtube.com/watch?v=5V36TLhgMA0"/>
    <hyperlink ref="C6" r:id="rId8" display="https://youtu.be/qfcpvhChrCU"/>
    <hyperlink ref="C7" r:id="rId9" display="https://www.youtube.com/watch?v=oKB0YsOHiPc"/>
    <hyperlink ref="C8" r:id="rId10" display="https://www.youtube.com/watch?v=O_yVVZY1dXw" tooltip="https://www.youtube.com/watch?v=O_yVVZY1dXw"/>
    <hyperlink ref="C9" r:id="rId11" display="https://www.youtube.com/watch?v=cZzEbNvVbmM"/>
    <hyperlink ref="C10" r:id="rId12" display="https://drive.google.com/drive/folders/1zxtSOqwMRJxT0bNpMDXi_BiZ55ZKE4FO"/>
    <hyperlink ref="C11" r:id="rId13" display="https://www.youtube.com/watch?v=L5vfxaACdcg"/>
    <hyperlink ref="C12" r:id="rId14" display="https://youtu.be/YKWvQv-vYgg?feature=shared"/>
    <hyperlink ref="C13" r:id="rId15" display="https://www.youtube.com/watch?v=OI3KMNVD6S0"/>
    <hyperlink ref="C14" r:id="rId16" display="https://www.youtube.com/watch?v=9r7LR3Ko6aM"/>
    <hyperlink ref="C15" r:id="rId17" display="https://www.youtube.com/watch?v=evPng1pLnII"/>
    <hyperlink ref="C16" r:id="rId18" display="https://www.youtube.com/watch?v=EjQb7eLn5OM&amp;feature=youtu.be"/>
    <hyperlink ref="C22" r:id="rId19" display="https://www.youtube.com/watch?v=9Ik-9cks_zU"/>
    <hyperlink ref="C23" r:id="rId20" display="https://drive.google.com/file/d/1-VJ8Ks09Q_ZNEdVcRF2N_69DxH_3dZiE/view"/>
    <hyperlink ref="C24" r:id="rId21" display="https://www.youtube.com/watch?v=Ap-Elip7gbo"/>
    <hyperlink ref="C25" r:id="rId22" display="https://www.youtube.com/watch?v=dd-i6NpQ9hQ&amp;feature=youtu.be" tooltip="https://www.youtube.com/watch?v=dd-i6NpQ9hQ&amp;feature=youtu.be"/>
    <hyperlink ref="C26" r:id="rId23" display="https://www.youtube.com/watch?v=FtjLlHSkLX8&amp;feature=youtu.be"/>
    <hyperlink ref="C27" r:id="rId24" display="https://www.youtube.com/watch?v=Ht1BOuwXjp8&amp;feature=youtu.be" tooltip="https://www.youtube.com/watch?v=Ht1BOuwXjp8&amp;feature=youtu.be"/>
    <hyperlink ref="C28" r:id="rId25" display="https://youtube.com/watch?v=ZFzw8nnn3cQ&amp;feature=shared" tooltip="https://youtube.com/watch?v=ZFzw8nnn3cQ&amp;feature=shared"/>
    <hyperlink ref="C34" r:id="rId26" display="https://vimeo.com/1128305831"/>
    <hyperlink ref="C35" r:id="rId27" display="https://www.youtube.com/watch?v=dBxpY9V5Wdc"/>
    <hyperlink ref="C36" r:id="rId28" display="https://www.youtube.com/watch?v=0Sk6BsiqWLM&amp;feature=youtu.be"/>
    <hyperlink ref="C40" r:id="rId29" display="https://youtu.be/d4ik8-Od93g?feature=shared&#10;"/>
    <hyperlink ref="C41" r:id="rId30" display="https://youtu.be/clPjku7aVqs?feature=shared&#10;" tooltip="https://youtu.be/clPjku7aVqs?feature=shared&#10;"/>
    <hyperlink ref="C42" r:id="rId31" display="https://www.youtube.com/watch?v=NXH1ggxU4aQ"/>
    <hyperlink ref="C43" r:id="rId32" display="https://drive.google.com/file/d/1Uf8Xf-X9eWjevUEbEbkgnTKCrzafkwfV/view?pli=1" tooltip="https://drive.google.com/file/d/1Uf8Xf-X9eWjevUEbEbkgnTKCrzafkwfV/view?pli=1"/>
    <hyperlink ref="C44" r:id="rId33" display="https://www.youtube.com/watch?v=tD7Gk1bOfmA"/>
    <hyperlink ref="C45" r:id="rId34" display="https://www.youtube.com/watch?v=DdutLHUaR4g" tooltip="https://www.youtube.com/watch?v=DdutLHUaR4g"/>
    <hyperlink ref="C46" r:id="rId35" display="https://www.youtube.com/watch?v=i2EkHBvP65A&amp;feature=youtu.be"/>
    <hyperlink ref="C37" r:id="rId36" display="https://vimeo.com/1140465949"/>
  </hyperlinks>
  <pageMargins left="0" right="0" top="0.39375" bottom="0.39375" header="0" footer="0"/>
  <pageSetup paperSize="9" orientation="portrait" horizontalDpi="300" verticalDpi="300"/>
  <headerFooter>
    <oddHeader>&amp;C&amp;A</oddHeader>
    <oddFooter>&amp;CStránka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LibreOffice/7.5.3.2$Windows_X86_64 LibreOffice_project/9f56dff12ba03b9acd7730a5a481eea045e468f3</Application>
  <HeadingPairs>
    <vt:vector size="2" baseType="variant">
      <vt:variant>
        <vt:lpstr>工作表</vt:lpstr>
      </vt:variant>
      <vt:variant>
        <vt:i4>1</vt:i4>
      </vt:variant>
    </vt:vector>
  </HeadingPairs>
  <TitlesOfParts>
    <vt:vector size="1" baseType="lpstr">
      <vt:lpstr>List1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Manuel</dc:creator>
  <cp:lastModifiedBy>Misha</cp:lastModifiedBy>
  <cp:revision>38</cp:revision>
  <dcterms:created xsi:type="dcterms:W3CDTF">2026-05-25T17:53:00Z</dcterms:created>
  <dcterms:modified xsi:type="dcterms:W3CDTF">2026-05-29T19:37:08Z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AD9CE3A1D606487A857B49F464BD6FC0_12</vt:lpwstr>
  </property>
  <property fmtid="{D5CDD505-2E9C-101B-9397-08002B2CF9AE}" pid="3" name="KSOProductBuildVer">
    <vt:lpwstr>1033-12.1.0.26880</vt:lpwstr>
  </property>
  <property fmtid="{D5CDD505-2E9C-101B-9397-08002B2CF9AE}" pid="4" name="CalculationRule">
    <vt:i4>0</vt:i4>
  </property>
</Properties>
</file>